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stephen.russell\Documents\Tools\2017 revisions to scope 2 tool\"/>
    </mc:Choice>
  </mc:AlternateContent>
  <workbookProtection workbookAlgorithmName="SHA-512" workbookHashValue="pz1zJC8i9BBl+8KbNgRjGUm84dmBDWO7HEeAr8Q4qAoIKFf1SoTENn5X4CCwQU1TaRCG8m9jEBmu8m7W8Pwe+Q==" workbookSaltValue="dedMJT1ZLKau2wv4CeHI0Q==" workbookSpinCount="100000" lockStructure="1"/>
  <bookViews>
    <workbookView xWindow="0" yWindow="0" windowWidth="28800" windowHeight="12135"/>
  </bookViews>
  <sheets>
    <sheet name="Introduction" sheetId="6" r:id="rId1"/>
    <sheet name="Spreadsheet" sheetId="2" r:id="rId2"/>
    <sheet name="Misc lists" sheetId="4" state="hidden" r:id="rId3"/>
    <sheet name="US factors" sheetId="3" state="hidden" r:id="rId4"/>
    <sheet name="co2kwh" sheetId="1" state="hidden" r:id="rId5"/>
    <sheet name="EIA EFS" sheetId="5" state="hidden" r:id="rId6"/>
    <sheet name="China" sheetId="7" state="hidden" r:id="rId7"/>
    <sheet name="Revision history" sheetId="8" r:id="rId8"/>
    <sheet name="Taiwan" sheetId="9" state="hidden" r:id="rId9"/>
  </sheets>
  <externalReferences>
    <externalReference r:id="rId10"/>
  </externalReferences>
  <definedNames>
    <definedName name="_2014_eGRID_Subregion_File">#REF!</definedName>
    <definedName name="actualFuelNames">[1]General_listings!#REF!</definedName>
    <definedName name="All">'EIA EFS'!$B$433:$Q$571</definedName>
    <definedName name="Answer">'Misc lists'!$B$35:$B$36</definedName>
    <definedName name="BrazilEFs">#REF!</definedName>
    <definedName name="BrazilMix">#REF!</definedName>
    <definedName name="BrazilYearMap">#REF!</definedName>
    <definedName name="BrazilYears">'Misc lists'!$D$11:$D$13</definedName>
    <definedName name="China">China!$A$3:$A$32</definedName>
    <definedName name="ChinaCH4">China!$A$38:$E$67</definedName>
    <definedName name="ChinaCO2">China!$A$3:$E$32</definedName>
    <definedName name="ChinaFuelMix">'Misc lists'!$D$30</definedName>
    <definedName name="ChinaN2O">China!$A$72:$E$101</definedName>
    <definedName name="ChinaYearMap">China!$G$3:$G$5</definedName>
    <definedName name="ChinaYearMaps">China!$G$3:$H$5</definedName>
    <definedName name="ChinaYears">'Misc lists'!$E$11:$E$13</definedName>
    <definedName name="Coal">'EIA EFS'!$B$6:$Q$144</definedName>
    <definedName name="Coal_products">'[1]CO2 EFs'!#REF!</definedName>
    <definedName name="Countries">co2kwh!$B$4:$B$145</definedName>
    <definedName name="CountryReferenceTable">co2kwh!$B$4:$E$145</definedName>
    <definedName name="CustomEFs">#REF!</definedName>
    <definedName name="customFuelTypes">[1]General_listings!$B$395:$B$396</definedName>
    <definedName name="customTable">#REF!</definedName>
    <definedName name="denominatorConversionTable">[1]General_listings!$B$344:$C$358</definedName>
    <definedName name="denominatorMap">'Misc lists'!$B$4:$C$5</definedName>
    <definedName name="denominators">[1]General_listings!$C$320:$C$333</definedName>
    <definedName name="EIA">'Misc lists'!$B$30:$B$33</definedName>
    <definedName name="EIAFuelMap">'EIA EFS'!$AI$30:$AJ$32</definedName>
    <definedName name="errorMessageTable">[1]General_listings!$B$401:$K$402</definedName>
    <definedName name="fuelCodes">[1]General_listings!#REF!</definedName>
    <definedName name="FuelDefinitions">[1]General_listings!$B$47:$F$95</definedName>
    <definedName name="Fuels">[1]General_listings!$B$47:$B$95</definedName>
    <definedName name="Gas">'EIA EFS'!$B$148:$Q$286</definedName>
    <definedName name="gasUnits">[1]General_listings!#REF!</definedName>
    <definedName name="GWPSets">'Misc lists'!$B$41:$B$44</definedName>
    <definedName name="GWPTable">'Misc lists'!$B$41:$E$44</definedName>
    <definedName name="Industries">[1]General_listings!$B$13:$B$21</definedName>
    <definedName name="liquidUnits">[1]General_listings!#REF!</definedName>
    <definedName name="Months">'Misc lists'!$AR$11:$AR$27</definedName>
    <definedName name="Null">'Misc lists'!$B$11:$B$23</definedName>
    <definedName name="Numerator">'Misc lists'!$B$50:$B$52</definedName>
    <definedName name="numeratorConversionTable">[1]General_listings!$B$337:$C$340</definedName>
    <definedName name="numeratorMap">'Misc lists'!$B$50:$C$52</definedName>
    <definedName name="numerators">[1]General_listings!$B$320:$B$323</definedName>
    <definedName name="Oil">'EIA EFS'!$B$290:$Q$428</definedName>
    <definedName name="Oil_products">'[1]CO2 EFs'!#REF!</definedName>
    <definedName name="Other_waste">'[1]CO2 EFs'!#REF!</definedName>
    <definedName name="picture">"Picture32"</definedName>
    <definedName name="Ref_Total_Emission">Spreadsheet!#REF!</definedName>
    <definedName name="Renewable_and_Non_Renewable_Generation">#REF!</definedName>
    <definedName name="sectorDefinitions">[1]General_listings!$B$406:$F$414</definedName>
    <definedName name="solidUnits">[1]General_listings!#REF!</definedName>
    <definedName name="TaiwanCO2eEF">Taiwan!$A$2:$B$7</definedName>
    <definedName name="TaiwanFuelMix">'Misc lists'!$E$30</definedName>
    <definedName name="TaiwanYearMaps">Taiwan!$B$12:$C$17</definedName>
    <definedName name="TaiwanYears">'Misc lists'!$F$11:$F$16</definedName>
    <definedName name="test">'[1]Tier 1 CH4  EFs'!$B$7:$B$60,'[1]Tier 1 CH4  EFs'!$E$7:$E$60</definedName>
    <definedName name="total">'EIA EFS'!$B$418:$L$553</definedName>
    <definedName name="UN">'Misc lists'!#REF!</definedName>
    <definedName name="Units">'Misc lists'!$B$4:$B$5</definedName>
    <definedName name="unitStates">'[1]CO2 EFs'!$B$217:$F$230</definedName>
    <definedName name="UnitTable">'Misc lists'!$B$4:$C$5</definedName>
    <definedName name="UNTable">'Misc lists'!#REF!</definedName>
    <definedName name="USA">'US factors'!$D$147:$D$172</definedName>
    <definedName name="USAEFs">'US factors'!#REF!</definedName>
    <definedName name="USAYearMap">'Misc lists'!$B$58:$C$63</definedName>
    <definedName name="USEPA">'Misc lists'!$C$30</definedName>
    <definedName name="USYears">'Misc lists'!$C$11:$C$23</definedName>
    <definedName name="yearMap">'EIA EFS'!$AI$9:$AJ$21</definedName>
    <definedName name="yr2005EFs">'US factors'!$D$181:$J$206</definedName>
    <definedName name="yr2007EFs">'US factors'!$D$147:$J$172</definedName>
    <definedName name="yr2009EFs">'US factors'!$D$110:$J$135</definedName>
    <definedName name="yr2010EFs">'US factors'!$D$75:$J$100</definedName>
    <definedName name="yr2012EFs">'US factors'!$D$41:$J$66</definedName>
    <definedName name="yr2014EFs">'US factors'!$D$7:$J$32</definedName>
  </definedNames>
  <calcPr calcId="152511"/>
</workbook>
</file>

<file path=xl/calcChain.xml><?xml version="1.0" encoding="utf-8"?>
<calcChain xmlns="http://schemas.openxmlformats.org/spreadsheetml/2006/main">
  <c r="H8" i="3" l="1"/>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7" i="3"/>
  <c r="I7" i="3"/>
  <c r="J7" i="3"/>
  <c r="J41" i="3"/>
  <c r="I41" i="3"/>
  <c r="H41"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J43" i="3"/>
  <c r="I43" i="3"/>
  <c r="J42" i="3"/>
  <c r="I42" i="3"/>
  <c r="J75" i="3"/>
  <c r="I75" i="3"/>
  <c r="H42" i="3"/>
  <c r="H43" i="3"/>
  <c r="H44" i="3"/>
  <c r="H45" i="3"/>
  <c r="H46" i="3"/>
  <c r="H47" i="3"/>
  <c r="H48" i="3"/>
  <c r="H49" i="3"/>
  <c r="H50" i="3"/>
  <c r="H51" i="3"/>
  <c r="H52" i="3"/>
  <c r="H53" i="3"/>
  <c r="H54" i="3"/>
  <c r="H55" i="3"/>
  <c r="H56" i="3"/>
  <c r="H57" i="3"/>
  <c r="H58" i="3"/>
  <c r="H59" i="3"/>
  <c r="H60" i="3"/>
  <c r="H61" i="3"/>
  <c r="H62" i="3"/>
  <c r="H63" i="3"/>
  <c r="H64" i="3"/>
  <c r="H65" i="3"/>
  <c r="H66" i="3"/>
  <c r="H75" i="3"/>
  <c r="J85" i="3" l="1"/>
  <c r="I85" i="3"/>
  <c r="H85" i="3"/>
  <c r="J84" i="3"/>
  <c r="I84" i="3"/>
  <c r="H84" i="3"/>
  <c r="J100" i="3"/>
  <c r="I100" i="3"/>
  <c r="H100" i="3"/>
  <c r="J99" i="3"/>
  <c r="I99" i="3"/>
  <c r="H99" i="3"/>
  <c r="J98" i="3"/>
  <c r="I98" i="3"/>
  <c r="H98" i="3"/>
  <c r="J97" i="3"/>
  <c r="I97" i="3"/>
  <c r="H97" i="3"/>
  <c r="J96" i="3"/>
  <c r="I96" i="3"/>
  <c r="H96" i="3"/>
  <c r="J95" i="3"/>
  <c r="I95" i="3"/>
  <c r="H95" i="3"/>
  <c r="J94" i="3"/>
  <c r="I94" i="3"/>
  <c r="H94" i="3"/>
  <c r="J93" i="3"/>
  <c r="I93" i="3"/>
  <c r="H93" i="3"/>
  <c r="J92" i="3"/>
  <c r="I92" i="3"/>
  <c r="H92" i="3"/>
  <c r="J91" i="3"/>
  <c r="I91" i="3"/>
  <c r="H91" i="3"/>
  <c r="J90" i="3"/>
  <c r="I90" i="3"/>
  <c r="H90" i="3"/>
  <c r="J89" i="3"/>
  <c r="I89" i="3"/>
  <c r="H89" i="3"/>
  <c r="J88" i="3"/>
  <c r="I88" i="3"/>
  <c r="H88" i="3"/>
  <c r="J87" i="3"/>
  <c r="I87" i="3"/>
  <c r="H87" i="3"/>
  <c r="J86" i="3"/>
  <c r="I86" i="3"/>
  <c r="H86" i="3"/>
  <c r="J83" i="3"/>
  <c r="I83" i="3"/>
  <c r="H83" i="3"/>
  <c r="J82" i="3"/>
  <c r="I82" i="3"/>
  <c r="H82" i="3"/>
  <c r="J81" i="3"/>
  <c r="I81" i="3"/>
  <c r="H81" i="3"/>
  <c r="J80" i="3"/>
  <c r="I80" i="3"/>
  <c r="H80" i="3"/>
  <c r="J79" i="3"/>
  <c r="I79" i="3"/>
  <c r="H79" i="3"/>
  <c r="J78" i="3"/>
  <c r="I78" i="3"/>
  <c r="H78" i="3"/>
  <c r="J77" i="3"/>
  <c r="I77" i="3"/>
  <c r="H77" i="3"/>
  <c r="J76" i="3"/>
  <c r="I76" i="3"/>
  <c r="H76" i="3"/>
  <c r="J135" i="3" l="1"/>
  <c r="J125" i="3"/>
  <c r="H110" i="3"/>
  <c r="I135" i="3"/>
  <c r="H135" i="3"/>
  <c r="J134" i="3"/>
  <c r="I134" i="3"/>
  <c r="H134" i="3"/>
  <c r="J133" i="3"/>
  <c r="I133" i="3"/>
  <c r="H133" i="3"/>
  <c r="J132" i="3"/>
  <c r="I132" i="3"/>
  <c r="H132" i="3"/>
  <c r="J131" i="3"/>
  <c r="I131" i="3"/>
  <c r="H131" i="3"/>
  <c r="J130" i="3"/>
  <c r="I130" i="3"/>
  <c r="H130" i="3"/>
  <c r="J129" i="3"/>
  <c r="I129" i="3"/>
  <c r="H129" i="3"/>
  <c r="J128" i="3"/>
  <c r="I128" i="3"/>
  <c r="H128" i="3"/>
  <c r="J127" i="3"/>
  <c r="I127" i="3"/>
  <c r="H127" i="3"/>
  <c r="J126" i="3"/>
  <c r="I126" i="3"/>
  <c r="H126" i="3"/>
  <c r="I125" i="3"/>
  <c r="H125" i="3"/>
  <c r="J124" i="3"/>
  <c r="I124" i="3"/>
  <c r="H124" i="3"/>
  <c r="J123" i="3"/>
  <c r="I123" i="3"/>
  <c r="H123" i="3"/>
  <c r="J122" i="3"/>
  <c r="I122" i="3"/>
  <c r="H122" i="3"/>
  <c r="J121" i="3"/>
  <c r="I121" i="3"/>
  <c r="H121" i="3"/>
  <c r="J120" i="3"/>
  <c r="I120" i="3"/>
  <c r="H120" i="3"/>
  <c r="J119" i="3"/>
  <c r="I119" i="3"/>
  <c r="H119" i="3"/>
  <c r="J118" i="3"/>
  <c r="I118" i="3"/>
  <c r="H118" i="3"/>
  <c r="J117" i="3"/>
  <c r="I117" i="3"/>
  <c r="H117" i="3"/>
  <c r="J116" i="3"/>
  <c r="I116" i="3"/>
  <c r="H116" i="3"/>
  <c r="J115" i="3"/>
  <c r="I115" i="3"/>
  <c r="H115" i="3"/>
  <c r="J114" i="3"/>
  <c r="I114" i="3"/>
  <c r="H114" i="3"/>
  <c r="J113" i="3"/>
  <c r="I113" i="3"/>
  <c r="H113" i="3"/>
  <c r="J112" i="3"/>
  <c r="I112" i="3"/>
  <c r="H112" i="3"/>
  <c r="J111" i="3"/>
  <c r="I111" i="3"/>
  <c r="H111" i="3"/>
  <c r="J110" i="3"/>
  <c r="I110" i="3"/>
  <c r="F10" i="2"/>
  <c r="S10" i="2" s="1"/>
  <c r="O11" i="2" l="1"/>
  <c r="O12" i="2"/>
  <c r="O13" i="2"/>
  <c r="O14" i="2"/>
  <c r="O15" i="2"/>
  <c r="O16" i="2"/>
  <c r="O17" i="2"/>
  <c r="O18" i="2"/>
  <c r="O19" i="2"/>
  <c r="O20" i="2"/>
  <c r="O21" i="2"/>
  <c r="O22" i="2"/>
  <c r="O23" i="2"/>
  <c r="O24" i="2"/>
  <c r="O25" i="2"/>
  <c r="O26" i="2"/>
  <c r="O27" i="2"/>
  <c r="O28" i="2"/>
  <c r="O29" i="2"/>
  <c r="O30" i="2"/>
  <c r="O31" i="2"/>
  <c r="O32" i="2"/>
  <c r="O10" i="2"/>
  <c r="H181" i="3"/>
  <c r="I181" i="3"/>
  <c r="J181" i="3"/>
  <c r="H182" i="3"/>
  <c r="I182" i="3"/>
  <c r="J182" i="3"/>
  <c r="H183" i="3"/>
  <c r="I183" i="3"/>
  <c r="J183" i="3"/>
  <c r="H184" i="3"/>
  <c r="I184" i="3"/>
  <c r="J184" i="3"/>
  <c r="H185" i="3"/>
  <c r="I185" i="3"/>
  <c r="J185" i="3"/>
  <c r="H186" i="3"/>
  <c r="I186" i="3"/>
  <c r="J186" i="3"/>
  <c r="H187" i="3"/>
  <c r="I187" i="3"/>
  <c r="J187" i="3"/>
  <c r="H188" i="3"/>
  <c r="I188" i="3"/>
  <c r="J188" i="3"/>
  <c r="H189" i="3"/>
  <c r="I189" i="3"/>
  <c r="J189" i="3"/>
  <c r="H190" i="3"/>
  <c r="I190" i="3"/>
  <c r="J190" i="3"/>
  <c r="H191" i="3"/>
  <c r="I191" i="3"/>
  <c r="J191" i="3"/>
  <c r="H192" i="3"/>
  <c r="I192" i="3"/>
  <c r="J192" i="3"/>
  <c r="H193" i="3"/>
  <c r="I193" i="3"/>
  <c r="J193" i="3"/>
  <c r="H194" i="3"/>
  <c r="I194" i="3"/>
  <c r="J194" i="3"/>
  <c r="H195" i="3"/>
  <c r="I195" i="3"/>
  <c r="J195" i="3"/>
  <c r="H196" i="3"/>
  <c r="I196" i="3"/>
  <c r="J196" i="3"/>
  <c r="H197" i="3"/>
  <c r="I197" i="3"/>
  <c r="J197" i="3"/>
  <c r="H198" i="3"/>
  <c r="I198" i="3"/>
  <c r="J198" i="3"/>
  <c r="H199" i="3"/>
  <c r="I199" i="3"/>
  <c r="J199" i="3"/>
  <c r="H200" i="3"/>
  <c r="I200" i="3"/>
  <c r="J200" i="3"/>
  <c r="H201" i="3"/>
  <c r="I201" i="3"/>
  <c r="J201" i="3"/>
  <c r="H202" i="3"/>
  <c r="I202" i="3"/>
  <c r="J202" i="3"/>
  <c r="H203" i="3"/>
  <c r="I203" i="3"/>
  <c r="J203" i="3"/>
  <c r="H204" i="3"/>
  <c r="I204" i="3"/>
  <c r="J204" i="3"/>
  <c r="H205" i="3"/>
  <c r="I205" i="3"/>
  <c r="J205" i="3"/>
  <c r="H206" i="3"/>
  <c r="I206" i="3"/>
  <c r="J206"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47" i="3"/>
  <c r="E73" i="7" l="1"/>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E72" i="7"/>
  <c r="E38" i="7"/>
  <c r="E3" i="7"/>
  <c r="D72" i="7"/>
  <c r="D38" i="7"/>
  <c r="D3" i="7"/>
  <c r="C72" i="7"/>
  <c r="C38" i="7"/>
  <c r="C3" i="7"/>
  <c r="I10" i="2" l="1"/>
  <c r="I11" i="2"/>
  <c r="Q11" i="2" s="1"/>
  <c r="I12" i="2"/>
  <c r="Q12" i="2" s="1"/>
  <c r="I13" i="2"/>
  <c r="I14" i="2"/>
  <c r="Q14" i="2" s="1"/>
  <c r="I15" i="2"/>
  <c r="Q15" i="2" s="1"/>
  <c r="I16" i="2"/>
  <c r="P16" i="2" s="1"/>
  <c r="I17" i="2"/>
  <c r="Q17" i="2" s="1"/>
  <c r="I18" i="2"/>
  <c r="R18" i="2" s="1"/>
  <c r="I19" i="2"/>
  <c r="P19" i="2" s="1"/>
  <c r="I20" i="2"/>
  <c r="R20" i="2" s="1"/>
  <c r="I21" i="2"/>
  <c r="P21" i="2" s="1"/>
  <c r="I22" i="2"/>
  <c r="Q22" i="2" s="1"/>
  <c r="I23" i="2"/>
  <c r="R23" i="2" s="1"/>
  <c r="I24" i="2"/>
  <c r="P24" i="2" s="1"/>
  <c r="I25" i="2"/>
  <c r="R25" i="2" s="1"/>
  <c r="I26" i="2"/>
  <c r="P26" i="2" s="1"/>
  <c r="I27" i="2"/>
  <c r="R27" i="2" s="1"/>
  <c r="I28" i="2"/>
  <c r="Q28" i="2" s="1"/>
  <c r="I29" i="2"/>
  <c r="P29" i="2" s="1"/>
  <c r="I30" i="2"/>
  <c r="P30" i="2" s="1"/>
  <c r="I31" i="2"/>
  <c r="P31" i="2" s="1"/>
  <c r="I32" i="2"/>
  <c r="P32" i="2" s="1"/>
  <c r="H10" i="2"/>
  <c r="H11" i="2"/>
  <c r="H12" i="2"/>
  <c r="H13" i="2"/>
  <c r="H14" i="2"/>
  <c r="H15" i="2"/>
  <c r="H16" i="2"/>
  <c r="H17" i="2"/>
  <c r="H18" i="2"/>
  <c r="H19" i="2"/>
  <c r="H20" i="2"/>
  <c r="H21" i="2"/>
  <c r="H22" i="2"/>
  <c r="H23" i="2"/>
  <c r="H24" i="2"/>
  <c r="H25" i="2"/>
  <c r="H26" i="2"/>
  <c r="H27" i="2"/>
  <c r="H28" i="2"/>
  <c r="H29" i="2"/>
  <c r="H30" i="2"/>
  <c r="H31" i="2"/>
  <c r="H32" i="2"/>
  <c r="F11" i="2"/>
  <c r="S11" i="2" s="1"/>
  <c r="F12" i="2"/>
  <c r="S12" i="2" s="1"/>
  <c r="F13" i="2"/>
  <c r="S13" i="2" s="1"/>
  <c r="F14" i="2"/>
  <c r="S14" i="2" s="1"/>
  <c r="F15" i="2"/>
  <c r="S15" i="2" s="1"/>
  <c r="F16" i="2"/>
  <c r="S16" i="2" s="1"/>
  <c r="F17" i="2"/>
  <c r="S17" i="2" s="1"/>
  <c r="F18" i="2"/>
  <c r="S18" i="2" s="1"/>
  <c r="F19" i="2"/>
  <c r="S19" i="2" s="1"/>
  <c r="F20" i="2"/>
  <c r="S20" i="2" s="1"/>
  <c r="F21" i="2"/>
  <c r="S21" i="2" s="1"/>
  <c r="F22" i="2"/>
  <c r="S22" i="2" s="1"/>
  <c r="F23" i="2"/>
  <c r="S23" i="2" s="1"/>
  <c r="F24" i="2"/>
  <c r="S24" i="2" s="1"/>
  <c r="F25" i="2"/>
  <c r="S25" i="2" s="1"/>
  <c r="F26" i="2"/>
  <c r="S26" i="2" s="1"/>
  <c r="F27" i="2"/>
  <c r="S27" i="2" s="1"/>
  <c r="F28" i="2"/>
  <c r="S28" i="2" s="1"/>
  <c r="F29" i="2"/>
  <c r="S29" i="2" s="1"/>
  <c r="F30" i="2"/>
  <c r="S30" i="2" s="1"/>
  <c r="F31" i="2"/>
  <c r="S31" i="2" s="1"/>
  <c r="F32" i="2"/>
  <c r="S32" i="2" s="1"/>
  <c r="T16" i="2"/>
  <c r="T17" i="2"/>
  <c r="T18" i="2"/>
  <c r="T19" i="2"/>
  <c r="T20" i="2"/>
  <c r="T21" i="2"/>
  <c r="T22" i="2"/>
  <c r="T23" i="2"/>
  <c r="T24" i="2"/>
  <c r="T25" i="2"/>
  <c r="T26" i="2"/>
  <c r="T27" i="2"/>
  <c r="T28" i="2"/>
  <c r="T29" i="2"/>
  <c r="T30" i="2"/>
  <c r="T31" i="2"/>
  <c r="T32" i="2"/>
  <c r="C52" i="4"/>
  <c r="P23" i="2"/>
  <c r="P27" i="2"/>
  <c r="R31" i="2"/>
  <c r="R19" i="2"/>
  <c r="P28" i="2" l="1"/>
  <c r="R16" i="2"/>
  <c r="W16" i="2" s="1"/>
  <c r="X16" i="2" s="1"/>
  <c r="Q31" i="2"/>
  <c r="U31" i="2" s="1"/>
  <c r="V31" i="2" s="1"/>
  <c r="P20" i="2"/>
  <c r="Q32" i="2"/>
  <c r="U32" i="2" s="1"/>
  <c r="V32" i="2" s="1"/>
  <c r="Q27" i="2"/>
  <c r="U27" i="2" s="1"/>
  <c r="V27" i="2" s="1"/>
  <c r="Q18" i="2"/>
  <c r="U18" i="2" s="1"/>
  <c r="V18" i="2" s="1"/>
  <c r="R22" i="2"/>
  <c r="W22" i="2" s="1"/>
  <c r="X22" i="2" s="1"/>
  <c r="P18" i="2"/>
  <c r="R30" i="2"/>
  <c r="W30" i="2" s="1"/>
  <c r="X30" i="2" s="1"/>
  <c r="Q26" i="2"/>
  <c r="U26" i="2" s="1"/>
  <c r="V26" i="2" s="1"/>
  <c r="P14" i="2"/>
  <c r="Q30" i="2"/>
  <c r="U30" i="2" s="1"/>
  <c r="V30" i="2" s="1"/>
  <c r="R15" i="2"/>
  <c r="W15" i="2" s="1"/>
  <c r="X15" i="2" s="1"/>
  <c r="Q20" i="2"/>
  <c r="U20" i="2" s="1"/>
  <c r="V20" i="2" s="1"/>
  <c r="R32" i="2"/>
  <c r="W32" i="2" s="1"/>
  <c r="X32" i="2" s="1"/>
  <c r="Q24" i="2"/>
  <c r="U24" i="2" s="1"/>
  <c r="V24" i="2" s="1"/>
  <c r="Q23" i="2"/>
  <c r="U23" i="2" s="1"/>
  <c r="V23" i="2" s="1"/>
  <c r="R24" i="2"/>
  <c r="W24" i="2" s="1"/>
  <c r="X24" i="2" s="1"/>
  <c r="R26" i="2"/>
  <c r="W26" i="2" s="1"/>
  <c r="X26" i="2" s="1"/>
  <c r="Q25" i="2"/>
  <c r="U25" i="2" s="1"/>
  <c r="V25" i="2" s="1"/>
  <c r="R28" i="2"/>
  <c r="W28" i="2" s="1"/>
  <c r="X28" i="2" s="1"/>
  <c r="P17" i="2"/>
  <c r="R12" i="2"/>
  <c r="W12" i="2" s="1"/>
  <c r="X12" i="2" s="1"/>
  <c r="Q16" i="2"/>
  <c r="U16" i="2" s="1"/>
  <c r="V16" i="2" s="1"/>
  <c r="R21" i="2"/>
  <c r="W21" i="2" s="1"/>
  <c r="X21" i="2" s="1"/>
  <c r="R29" i="2"/>
  <c r="W29" i="2" s="1"/>
  <c r="X29" i="2" s="1"/>
  <c r="Q29" i="2"/>
  <c r="U29" i="2" s="1"/>
  <c r="V29" i="2" s="1"/>
  <c r="P25" i="2"/>
  <c r="Q21" i="2"/>
  <c r="U21" i="2" s="1"/>
  <c r="V21" i="2" s="1"/>
  <c r="R17" i="2"/>
  <c r="W17" i="2" s="1"/>
  <c r="X17" i="2" s="1"/>
  <c r="N32" i="2"/>
  <c r="N30" i="2"/>
  <c r="N28" i="2"/>
  <c r="N26" i="2"/>
  <c r="N24" i="2"/>
  <c r="N31" i="2"/>
  <c r="N29" i="2"/>
  <c r="N20" i="2"/>
  <c r="N18" i="2"/>
  <c r="N16" i="2"/>
  <c r="N14" i="2"/>
  <c r="N10" i="2"/>
  <c r="Q19" i="2"/>
  <c r="U19" i="2" s="1"/>
  <c r="V19" i="2" s="1"/>
  <c r="N15" i="2"/>
  <c r="N13" i="2"/>
  <c r="R13" i="2" s="1"/>
  <c r="W13" i="2" s="1"/>
  <c r="X13" i="2" s="1"/>
  <c r="N22" i="2"/>
  <c r="N27" i="2"/>
  <c r="N25" i="2"/>
  <c r="N23" i="2"/>
  <c r="N21" i="2"/>
  <c r="N19" i="2"/>
  <c r="N17" i="2"/>
  <c r="W18" i="2"/>
  <c r="X18" i="2" s="1"/>
  <c r="W31" i="2"/>
  <c r="X31" i="2" s="1"/>
  <c r="W27" i="2"/>
  <c r="X27" i="2" s="1"/>
  <c r="W23" i="2"/>
  <c r="X23" i="2" s="1"/>
  <c r="W19" i="2"/>
  <c r="X19" i="2" s="1"/>
  <c r="U15" i="2"/>
  <c r="V15" i="2" s="1"/>
  <c r="N11" i="2"/>
  <c r="U11" i="2" s="1"/>
  <c r="V11" i="2" s="1"/>
  <c r="U22" i="2"/>
  <c r="V22" i="2" s="1"/>
  <c r="T14" i="2"/>
  <c r="U14" i="2"/>
  <c r="V14" i="2" s="1"/>
  <c r="U28" i="2"/>
  <c r="V28" i="2" s="1"/>
  <c r="W20" i="2"/>
  <c r="X20" i="2" s="1"/>
  <c r="U12" i="2"/>
  <c r="V12" i="2" s="1"/>
  <c r="N12" i="2"/>
  <c r="W25" i="2"/>
  <c r="X25" i="2" s="1"/>
  <c r="U17" i="2"/>
  <c r="V17" i="2" s="1"/>
  <c r="P22" i="2"/>
  <c r="Q13" i="2"/>
  <c r="R11" i="2"/>
  <c r="R14" i="2"/>
  <c r="P12" i="2"/>
  <c r="P11" i="2"/>
  <c r="P15" i="2"/>
  <c r="T12" i="2" l="1"/>
  <c r="Y12" i="2" s="1"/>
  <c r="T15" i="2"/>
  <c r="Y15" i="2" s="1"/>
  <c r="W14" i="2"/>
  <c r="X14" i="2" s="1"/>
  <c r="Y14" i="2" s="1"/>
  <c r="U13" i="2"/>
  <c r="V13" i="2" s="1"/>
  <c r="Y26" i="2"/>
  <c r="Y23" i="2"/>
  <c r="Y31" i="2"/>
  <c r="Y22" i="2"/>
  <c r="Y21" i="2"/>
  <c r="Y29" i="2"/>
  <c r="Y20" i="2"/>
  <c r="Y28" i="2"/>
  <c r="Y16" i="2"/>
  <c r="Y24" i="2"/>
  <c r="Y32" i="2"/>
  <c r="Y19" i="2"/>
  <c r="Y27" i="2"/>
  <c r="Y18" i="2"/>
  <c r="Y30" i="2"/>
  <c r="Y17" i="2"/>
  <c r="Y25" i="2"/>
  <c r="W11" i="2"/>
  <c r="X11" i="2" s="1"/>
  <c r="T11" i="2"/>
  <c r="P13" i="2"/>
  <c r="P10" i="2"/>
  <c r="Q10" i="2"/>
  <c r="R10" i="2"/>
  <c r="T13" i="2" l="1"/>
  <c r="Y13" i="2" s="1"/>
  <c r="W10" i="2"/>
  <c r="X10" i="2" s="1"/>
  <c r="U10" i="2"/>
  <c r="V10" i="2" s="1"/>
  <c r="T10" i="2"/>
  <c r="Y11" i="2"/>
  <c r="T33" i="2" l="1"/>
  <c r="Y10" i="2"/>
  <c r="Y33" i="2" s="1"/>
  <c r="U33" i="2"/>
  <c r="W33" i="2"/>
</calcChain>
</file>

<file path=xl/comments1.xml><?xml version="1.0" encoding="utf-8"?>
<comments xmlns="http://schemas.openxmlformats.org/spreadsheetml/2006/main">
  <authors>
    <author>WRIuser</author>
  </authors>
  <commentList>
    <comment ref="D9" authorId="0" shapeId="0">
      <text>
        <r>
          <rPr>
            <sz val="8"/>
            <color indexed="81"/>
            <rFont val="Tahoma"/>
            <family val="2"/>
          </rPr>
          <t xml:space="preserve">If your organization is a joint tenant of a building, the percentage of the electricity it uses can be estimated based on the proportion of the building's office space it occupies. </t>
        </r>
      </text>
    </comment>
  </commentList>
</comments>
</file>

<file path=xl/sharedStrings.xml><?xml version="1.0" encoding="utf-8"?>
<sst xmlns="http://schemas.openxmlformats.org/spreadsheetml/2006/main" count="2519" uniqueCount="429">
  <si>
    <t>2000</t>
  </si>
  <si>
    <t>2001</t>
  </si>
  <si>
    <t>2002</t>
  </si>
  <si>
    <t>2003</t>
  </si>
  <si>
    <t>2004</t>
  </si>
  <si>
    <t>2005</t>
  </si>
  <si>
    <t>2006</t>
  </si>
  <si>
    <t>Coal/peat</t>
  </si>
  <si>
    <t>Albania</t>
  </si>
  <si>
    <t>Algeria</t>
  </si>
  <si>
    <t>Angola</t>
  </si>
  <si>
    <t>Argentina</t>
  </si>
  <si>
    <t>Armenia</t>
  </si>
  <si>
    <t>Australia</t>
  </si>
  <si>
    <t>Austria</t>
  </si>
  <si>
    <t>Azerbaijan</t>
  </si>
  <si>
    <t>Bahrain</t>
  </si>
  <si>
    <t>Bangladesh</t>
  </si>
  <si>
    <t>Belarus</t>
  </si>
  <si>
    <t>Belgium</t>
  </si>
  <si>
    <t>Benin</t>
  </si>
  <si>
    <t>Bolivia</t>
  </si>
  <si>
    <t>Botswana</t>
  </si>
  <si>
    <t>Brazil</t>
  </si>
  <si>
    <t>Brunei Darussalam</t>
  </si>
  <si>
    <t>Bulgaria</t>
  </si>
  <si>
    <t>Cambodia</t>
  </si>
  <si>
    <t>Cameroon</t>
  </si>
  <si>
    <t>Canada</t>
  </si>
  <si>
    <t>Chile</t>
  </si>
  <si>
    <t>Colombia</t>
  </si>
  <si>
    <t>Congo</t>
  </si>
  <si>
    <t>Democratic Republic of Congo</t>
  </si>
  <si>
    <t>Costa Rica</t>
  </si>
  <si>
    <t>Côte d'Ivoire</t>
  </si>
  <si>
    <t>Cuba</t>
  </si>
  <si>
    <t>Cyprus</t>
  </si>
  <si>
    <t>Czech Republic</t>
  </si>
  <si>
    <t>Denmark</t>
  </si>
  <si>
    <t>Dominican Republic</t>
  </si>
  <si>
    <t>Ecuador</t>
  </si>
  <si>
    <t>Egypt</t>
  </si>
  <si>
    <t>El Salvador</t>
  </si>
  <si>
    <t>Eritrea</t>
  </si>
  <si>
    <t>Estonia</t>
  </si>
  <si>
    <t>Ethiopia</t>
  </si>
  <si>
    <t>Finland</t>
  </si>
  <si>
    <t>France</t>
  </si>
  <si>
    <t>Gabon</t>
  </si>
  <si>
    <t>Georgia</t>
  </si>
  <si>
    <t>Germany</t>
  </si>
  <si>
    <t>Ghana</t>
  </si>
  <si>
    <t>Gibraltar</t>
  </si>
  <si>
    <t>Greece</t>
  </si>
  <si>
    <t>Guatemala</t>
  </si>
  <si>
    <t>Haiti</t>
  </si>
  <si>
    <t>Honduras</t>
  </si>
  <si>
    <t>Hong Kong, China</t>
  </si>
  <si>
    <t>Hungary</t>
  </si>
  <si>
    <t>Iceland</t>
  </si>
  <si>
    <t>India</t>
  </si>
  <si>
    <t>Indonesia</t>
  </si>
  <si>
    <t>Iraq</t>
  </si>
  <si>
    <t>Ireland</t>
  </si>
  <si>
    <t>Israel</t>
  </si>
  <si>
    <t>Italy</t>
  </si>
  <si>
    <t>Jamaica</t>
  </si>
  <si>
    <t>Japan</t>
  </si>
  <si>
    <t>Jordan</t>
  </si>
  <si>
    <t>Kazakhstan</t>
  </si>
  <si>
    <t>Kenya</t>
  </si>
  <si>
    <t>Kuwait</t>
  </si>
  <si>
    <t>Kyrgyzstan</t>
  </si>
  <si>
    <t>Latvia</t>
  </si>
  <si>
    <t>Lebanon</t>
  </si>
  <si>
    <t>Lithuania</t>
  </si>
  <si>
    <t>Luxembourg</t>
  </si>
  <si>
    <t>Malaysia</t>
  </si>
  <si>
    <t>Malta</t>
  </si>
  <si>
    <t>Mexico</t>
  </si>
  <si>
    <t>Mongolia</t>
  </si>
  <si>
    <t>Morocco</t>
  </si>
  <si>
    <t>Mozambique</t>
  </si>
  <si>
    <t>Myanmar</t>
  </si>
  <si>
    <t>Namibia</t>
  </si>
  <si>
    <t>Nepal</t>
  </si>
  <si>
    <t>Netherlands</t>
  </si>
  <si>
    <t>Netherlands Antilles</t>
  </si>
  <si>
    <t>New Zealand</t>
  </si>
  <si>
    <t>Nicaragua</t>
  </si>
  <si>
    <t>Nigeria</t>
  </si>
  <si>
    <t>Norway</t>
  </si>
  <si>
    <t>Oman</t>
  </si>
  <si>
    <t>Pakistan</t>
  </si>
  <si>
    <t>Panama</t>
  </si>
  <si>
    <t>Paraguay</t>
  </si>
  <si>
    <t>Peru</t>
  </si>
  <si>
    <t>Philippines</t>
  </si>
  <si>
    <t>Poland</t>
  </si>
  <si>
    <t>Portugal</t>
  </si>
  <si>
    <t>Qatar</t>
  </si>
  <si>
    <t>Romania</t>
  </si>
  <si>
    <t>Saudi Arabia</t>
  </si>
  <si>
    <t>Senegal</t>
  </si>
  <si>
    <t>Serbia</t>
  </si>
  <si>
    <t>Singapore</t>
  </si>
  <si>
    <t>Slovak Republic</t>
  </si>
  <si>
    <t>South Africa</t>
  </si>
  <si>
    <t>Spain</t>
  </si>
  <si>
    <t>Sri Lanka</t>
  </si>
  <si>
    <t>Sudan</t>
  </si>
  <si>
    <t>Sweden</t>
  </si>
  <si>
    <t>Switzerland</t>
  </si>
  <si>
    <t>Tajikistan</t>
  </si>
  <si>
    <t>Thailand</t>
  </si>
  <si>
    <t>Togo</t>
  </si>
  <si>
    <t>Trinidad and Tobago</t>
  </si>
  <si>
    <t>Tunisia</t>
  </si>
  <si>
    <t>Turkey</t>
  </si>
  <si>
    <t>Turkmenistan</t>
  </si>
  <si>
    <t>Ukraine</t>
  </si>
  <si>
    <t>United Arab Emirates</t>
  </si>
  <si>
    <t>United Kingdom</t>
  </si>
  <si>
    <t>United States</t>
  </si>
  <si>
    <t>Uruguay</t>
  </si>
  <si>
    <t>Uzbekistan</t>
  </si>
  <si>
    <t>Venezuela</t>
  </si>
  <si>
    <t>Vietnam</t>
  </si>
  <si>
    <t>Yemen</t>
  </si>
  <si>
    <t>Zambia</t>
  </si>
  <si>
    <t>Zimbabwe</t>
  </si>
  <si>
    <t>Other Africa</t>
  </si>
  <si>
    <t>Other Latin America</t>
  </si>
  <si>
    <t>Other Asia</t>
  </si>
  <si>
    <t>Croatia</t>
  </si>
  <si>
    <t>Slovenia</t>
  </si>
  <si>
    <t>Name = 'Countries'</t>
  </si>
  <si>
    <t>Year</t>
  </si>
  <si>
    <t>Amount</t>
  </si>
  <si>
    <t>Units</t>
  </si>
  <si>
    <t>eGRID subregion acronym</t>
  </si>
  <si>
    <t>eGRID subregion annual CO2 output emission rate (lb/MWh)</t>
  </si>
  <si>
    <t>eGRID subregion annual CH4 output emission rate (lb/GWh)</t>
  </si>
  <si>
    <t>eGRID subregion annual N2O output emission rate (lb/GWh)</t>
  </si>
  <si>
    <t>SUBRGN</t>
  </si>
  <si>
    <t>SRNAME</t>
  </si>
  <si>
    <t>SRCO2RTA</t>
  </si>
  <si>
    <t>SRCH4RTA</t>
  </si>
  <si>
    <t>SRN2ORTA</t>
  </si>
  <si>
    <t>AKGD</t>
  </si>
  <si>
    <t>AKMS</t>
  </si>
  <si>
    <t>ERCT</t>
  </si>
  <si>
    <t>FRCC</t>
  </si>
  <si>
    <t>HIMS</t>
  </si>
  <si>
    <t>HICC Miscellaneous</t>
  </si>
  <si>
    <t>HIOA</t>
  </si>
  <si>
    <t>HICC Oahu</t>
  </si>
  <si>
    <t>MROE</t>
  </si>
  <si>
    <t>MRO East</t>
  </si>
  <si>
    <t>MROW</t>
  </si>
  <si>
    <t>MRO West</t>
  </si>
  <si>
    <t>NYLI</t>
  </si>
  <si>
    <t>NPCC Long Island</t>
  </si>
  <si>
    <t>NEWE</t>
  </si>
  <si>
    <t>NPCC New England</t>
  </si>
  <si>
    <t>NYCW</t>
  </si>
  <si>
    <t>NPCC NYC/Westchester</t>
  </si>
  <si>
    <t>NYUP</t>
  </si>
  <si>
    <t>NPCC Upstate NY</t>
  </si>
  <si>
    <t>RFCE</t>
  </si>
  <si>
    <t>RFC East</t>
  </si>
  <si>
    <t>RFCM</t>
  </si>
  <si>
    <t>RFC Michigan</t>
  </si>
  <si>
    <t>RFCW</t>
  </si>
  <si>
    <t>RFC West</t>
  </si>
  <si>
    <t>SRMW</t>
  </si>
  <si>
    <t>SERC Midwest</t>
  </si>
  <si>
    <t>SRMV</t>
  </si>
  <si>
    <t>SERC Mississippi Valley</t>
  </si>
  <si>
    <t>SRSO</t>
  </si>
  <si>
    <t>SERC South</t>
  </si>
  <si>
    <t>SRTV</t>
  </si>
  <si>
    <t>SERC Tennessee Valley</t>
  </si>
  <si>
    <t>SRVC</t>
  </si>
  <si>
    <t>SERC Virginia/Carolina</t>
  </si>
  <si>
    <t>SPNO</t>
  </si>
  <si>
    <t>SPP North</t>
  </si>
  <si>
    <t>SPSO</t>
  </si>
  <si>
    <t>SPP South</t>
  </si>
  <si>
    <t>CAMX</t>
  </si>
  <si>
    <t>WECC California</t>
  </si>
  <si>
    <t>NWPP</t>
  </si>
  <si>
    <t>WECC Northwest</t>
  </si>
  <si>
    <t>RMPA</t>
  </si>
  <si>
    <t>WECC Rockies</t>
  </si>
  <si>
    <t>AZNM</t>
  </si>
  <si>
    <t>WECC Southwest</t>
  </si>
  <si>
    <t>USA</t>
  </si>
  <si>
    <t>CO2</t>
  </si>
  <si>
    <t>CH4</t>
  </si>
  <si>
    <t>N2O</t>
  </si>
  <si>
    <t>MWh</t>
  </si>
  <si>
    <t>Units'</t>
  </si>
  <si>
    <t>kWh</t>
  </si>
  <si>
    <t>Null</t>
  </si>
  <si>
    <t>USYears</t>
  </si>
  <si>
    <t>Table = CountryReferenceTable</t>
  </si>
  <si>
    <t>"Null"</t>
  </si>
  <si>
    <t>Region (if available)</t>
  </si>
  <si>
    <t>Fuel mix</t>
  </si>
  <si>
    <t>Fuel Mix</t>
  </si>
  <si>
    <t>EIA</t>
  </si>
  <si>
    <t>USEPA</t>
  </si>
  <si>
    <t>Oil</t>
  </si>
  <si>
    <t>Gas</t>
  </si>
  <si>
    <t>Name of range</t>
  </si>
  <si>
    <t>N/A</t>
  </si>
  <si>
    <t>Converted to a kg GHG/ kWh basis</t>
  </si>
  <si>
    <t>EIACoal</t>
  </si>
  <si>
    <t>EIAGas</t>
  </si>
  <si>
    <t>EIAOil</t>
  </si>
  <si>
    <t>EIAAll</t>
  </si>
  <si>
    <t>All</t>
  </si>
  <si>
    <t>oil</t>
  </si>
  <si>
    <t>gas</t>
  </si>
  <si>
    <t>total</t>
  </si>
  <si>
    <t>yearMap</t>
  </si>
  <si>
    <t>EIAFuelMap</t>
  </si>
  <si>
    <t>Coal</t>
  </si>
  <si>
    <t>hidden yr column</t>
  </si>
  <si>
    <t>i</t>
  </si>
  <si>
    <t>Emissions</t>
  </si>
  <si>
    <t>Table = UnitTable</t>
  </si>
  <si>
    <t>Notes</t>
  </si>
  <si>
    <t>Facility information</t>
  </si>
  <si>
    <t>% of electricity used by the facility</t>
  </si>
  <si>
    <t>Yes</t>
  </si>
  <si>
    <t>No</t>
  </si>
  <si>
    <t>Answer</t>
  </si>
  <si>
    <t>January</t>
  </si>
  <si>
    <t>February</t>
  </si>
  <si>
    <t>March</t>
  </si>
  <si>
    <t>April</t>
  </si>
  <si>
    <t>May</t>
  </si>
  <si>
    <t>June</t>
  </si>
  <si>
    <t>July</t>
  </si>
  <si>
    <t>August</t>
  </si>
  <si>
    <t>September</t>
  </si>
  <si>
    <t>October</t>
  </si>
  <si>
    <t>November</t>
  </si>
  <si>
    <t>December</t>
  </si>
  <si>
    <t>Other tools can be downloaded from the GHG Protocol website</t>
  </si>
  <si>
    <t>1995 IPCC Second Assessment Report</t>
  </si>
  <si>
    <t>2001 IPCC Third Assessment Report</t>
  </si>
  <si>
    <t>2007 IPCC Fourth Assesment Report</t>
  </si>
  <si>
    <t>List = GWPSets</t>
  </si>
  <si>
    <t>Table = GWPTable</t>
  </si>
  <si>
    <t>BrazilYears</t>
  </si>
  <si>
    <t>Not applicable</t>
  </si>
  <si>
    <t>g</t>
  </si>
  <si>
    <t>lb</t>
  </si>
  <si>
    <t>kg</t>
  </si>
  <si>
    <t>Consumption data</t>
  </si>
  <si>
    <t>Facility description</t>
  </si>
  <si>
    <t>Please select a GWP set:</t>
  </si>
  <si>
    <r>
      <t>CH</t>
    </r>
    <r>
      <rPr>
        <b/>
        <vertAlign val="subscript"/>
        <sz val="10"/>
        <rFont val="Arial"/>
        <family val="2"/>
      </rPr>
      <t>4</t>
    </r>
  </si>
  <si>
    <r>
      <t>N</t>
    </r>
    <r>
      <rPr>
        <b/>
        <vertAlign val="subscript"/>
        <sz val="10"/>
        <rFont val="Arial"/>
        <family val="2"/>
      </rPr>
      <t>2</t>
    </r>
    <r>
      <rPr>
        <b/>
        <sz val="10"/>
        <rFont val="Arial"/>
        <family val="2"/>
      </rPr>
      <t>O</t>
    </r>
  </si>
  <si>
    <r>
      <t>CO</t>
    </r>
    <r>
      <rPr>
        <b/>
        <vertAlign val="subscript"/>
        <sz val="10"/>
        <rFont val="Arial"/>
        <family val="2"/>
      </rPr>
      <t xml:space="preserve">2 </t>
    </r>
    <r>
      <rPr>
        <b/>
        <sz val="10"/>
        <rFont val="Arial"/>
        <family val="2"/>
      </rPr>
      <t>(tonnes)</t>
    </r>
  </si>
  <si>
    <r>
      <t>CH</t>
    </r>
    <r>
      <rPr>
        <b/>
        <vertAlign val="subscript"/>
        <sz val="10"/>
        <rFont val="Arial"/>
        <family val="2"/>
      </rPr>
      <t>4</t>
    </r>
    <r>
      <rPr>
        <b/>
        <sz val="10"/>
        <rFont val="Arial"/>
        <family val="2"/>
      </rPr>
      <t xml:space="preserve"> (kg)</t>
    </r>
  </si>
  <si>
    <r>
      <t>N</t>
    </r>
    <r>
      <rPr>
        <b/>
        <vertAlign val="subscript"/>
        <sz val="10"/>
        <rFont val="Arial"/>
        <family val="2"/>
      </rPr>
      <t>2</t>
    </r>
    <r>
      <rPr>
        <b/>
        <sz val="10"/>
        <rFont val="Arial"/>
        <family val="2"/>
      </rPr>
      <t>O (kg)</t>
    </r>
  </si>
  <si>
    <r>
      <t>CO</t>
    </r>
    <r>
      <rPr>
        <b/>
        <vertAlign val="subscript"/>
        <sz val="10"/>
        <rFont val="Arial"/>
        <family val="2"/>
      </rPr>
      <t>2</t>
    </r>
    <r>
      <rPr>
        <b/>
        <sz val="10"/>
        <rFont val="Arial"/>
        <family val="2"/>
      </rPr>
      <t>e (tonnes)</t>
    </r>
  </si>
  <si>
    <t>Emission factor (kg GHG/ KWh)</t>
  </si>
  <si>
    <r>
      <t>CO</t>
    </r>
    <r>
      <rPr>
        <b/>
        <vertAlign val="subscript"/>
        <sz val="10"/>
        <rFont val="Arial"/>
        <family val="2"/>
      </rPr>
      <t xml:space="preserve">2 </t>
    </r>
  </si>
  <si>
    <t>Years</t>
  </si>
  <si>
    <t>Fuel mixes</t>
  </si>
  <si>
    <t>IPCC GWPs</t>
  </si>
  <si>
    <t>Mass units</t>
  </si>
  <si>
    <t>北京</t>
  </si>
  <si>
    <t>天津</t>
  </si>
  <si>
    <t>河北</t>
  </si>
  <si>
    <t>山西</t>
  </si>
  <si>
    <t>内蒙古</t>
  </si>
  <si>
    <t>辽宁</t>
  </si>
  <si>
    <t>吉林</t>
  </si>
  <si>
    <t>黑龙江</t>
  </si>
  <si>
    <t>上海</t>
  </si>
  <si>
    <t>江苏</t>
  </si>
  <si>
    <t>浙江</t>
  </si>
  <si>
    <t>安徽</t>
  </si>
  <si>
    <t>福建</t>
  </si>
  <si>
    <t>江西</t>
  </si>
  <si>
    <t>山东</t>
  </si>
  <si>
    <t>河南</t>
  </si>
  <si>
    <t>湖北</t>
  </si>
  <si>
    <t>湖南</t>
  </si>
  <si>
    <t>广东</t>
  </si>
  <si>
    <t>广西</t>
  </si>
  <si>
    <t>海南</t>
  </si>
  <si>
    <t>重庆</t>
  </si>
  <si>
    <t>四川</t>
  </si>
  <si>
    <t>贵州</t>
  </si>
  <si>
    <t>云南</t>
  </si>
  <si>
    <t>陕西</t>
  </si>
  <si>
    <t>甘肃</t>
  </si>
  <si>
    <t>青海</t>
  </si>
  <si>
    <t>宁夏</t>
  </si>
  <si>
    <t>新疆</t>
  </si>
  <si>
    <t xml:space="preserve"> CO2 排放因子 CO2 EF (ton CO2/10MWh)</t>
  </si>
  <si>
    <t>CH4 排放因子 CH4 EF (g CH4/10MWh)</t>
  </si>
  <si>
    <t>N2O 排放因子 N2O EF(g N2O/10MWh)</t>
  </si>
  <si>
    <t>2006 （tCO2e/10MWh）</t>
  </si>
  <si>
    <t>2007 （tCO2e/10MWh）</t>
  </si>
  <si>
    <t>2008 （tCO2e/10MWh）</t>
  </si>
  <si>
    <t>Beijing</t>
  </si>
  <si>
    <t>Tianjin</t>
  </si>
  <si>
    <t>Hebei</t>
  </si>
  <si>
    <t>Shanxi</t>
  </si>
  <si>
    <t>Inner Mongolia</t>
  </si>
  <si>
    <t>Liaoning</t>
  </si>
  <si>
    <t>Jilin</t>
  </si>
  <si>
    <t>Heilongjiang</t>
  </si>
  <si>
    <t>Shanghai</t>
  </si>
  <si>
    <t>Jiangsu</t>
  </si>
  <si>
    <t>Zhejiang</t>
  </si>
  <si>
    <t>Anhui</t>
  </si>
  <si>
    <t>Fujian</t>
  </si>
  <si>
    <t>Jiangxi</t>
  </si>
  <si>
    <t>Shandong</t>
  </si>
  <si>
    <t>Henan</t>
  </si>
  <si>
    <t>Hubei</t>
  </si>
  <si>
    <t>Hunan</t>
  </si>
  <si>
    <t>Guangdong</t>
  </si>
  <si>
    <t>Guangxi</t>
  </si>
  <si>
    <t>Hainan</t>
  </si>
  <si>
    <t>Chongqing</t>
  </si>
  <si>
    <t>Sichuan</t>
  </si>
  <si>
    <t>Guizhou</t>
  </si>
  <si>
    <t>Yunnan</t>
  </si>
  <si>
    <t>Shaanxi</t>
  </si>
  <si>
    <t>Gansu</t>
  </si>
  <si>
    <t>Qinghai</t>
  </si>
  <si>
    <t>Ningxia</t>
  </si>
  <si>
    <t>Xinjiang</t>
  </si>
  <si>
    <t>"China"</t>
  </si>
  <si>
    <t>China (mainland)</t>
  </si>
  <si>
    <t>China</t>
  </si>
  <si>
    <t>ChinaYears</t>
  </si>
  <si>
    <t>ChinaFuelMix</t>
  </si>
  <si>
    <t xml:space="preserve">天津 </t>
  </si>
  <si>
    <t>CO2 EF (kg CO2/kWh)</t>
  </si>
  <si>
    <t>ChinaYearMaps</t>
  </si>
  <si>
    <t>ChinaCO2</t>
  </si>
  <si>
    <t>ChinaCH4</t>
  </si>
  <si>
    <t>ChinaN2O</t>
  </si>
  <si>
    <t>Revision History</t>
  </si>
  <si>
    <t>Version</t>
  </si>
  <si>
    <t>Revision Date</t>
  </si>
  <si>
    <t>Updated By</t>
  </si>
  <si>
    <t>Description</t>
  </si>
  <si>
    <t>GHG Protocol</t>
  </si>
  <si>
    <t>4.2</t>
  </si>
  <si>
    <t>Incorporated emission factors for different subregions within mainland China. Emission factors are for years 2006 - 2008 and are sourced from the GHG Protocol's 'A Calculation Tool for GHG Emissions from Fuel Use (2011)', available in Chinese only.</t>
  </si>
  <si>
    <t>TaiwanYears</t>
  </si>
  <si>
    <t>TaiwanFuelMix</t>
  </si>
  <si>
    <r>
      <t>CO</t>
    </r>
    <r>
      <rPr>
        <b/>
        <vertAlign val="subscript"/>
        <sz val="10"/>
        <rFont val="Arial"/>
        <family val="2"/>
      </rPr>
      <t>2</t>
    </r>
    <r>
      <rPr>
        <b/>
        <sz val="10"/>
        <rFont val="Arial"/>
        <family val="2"/>
      </rPr>
      <t>e</t>
    </r>
  </si>
  <si>
    <t>Taiwan, China</t>
  </si>
  <si>
    <t>Taiwan</t>
  </si>
  <si>
    <t>Country or Region</t>
  </si>
  <si>
    <t>kg CO2e/kWh</t>
  </si>
  <si>
    <t>TaiwanYearMaps</t>
  </si>
  <si>
    <t>TaiwanCO2eEF</t>
  </si>
  <si>
    <t xml:space="preserve">Incorporated emission factors for Taiwan, China.  Emission factors are for years 2005-2010 and are sourced from Bureau of Energy, Ministry of Economic Affairs in Taiwan, China. </t>
  </si>
  <si>
    <t>Type of mix</t>
  </si>
  <si>
    <t>Bosnia and Herzegovina</t>
  </si>
  <si>
    <t>China (including Hong Kong)-IEA</t>
  </si>
  <si>
    <t>Dem. People's Republic of Korea</t>
  </si>
  <si>
    <t>FYR of Macedonia</t>
  </si>
  <si>
    <t>Islamic Republic of Iran</t>
  </si>
  <si>
    <t>Korea</t>
  </si>
  <si>
    <t>Middle East</t>
  </si>
  <si>
    <t>Republic of Moldova</t>
  </si>
  <si>
    <t>Russian Federation</t>
  </si>
  <si>
    <t>Syrian Arab Republic</t>
  </si>
  <si>
    <t>United Republic of Tanzania</t>
  </si>
  <si>
    <t>Total</t>
  </si>
  <si>
    <t xml:space="preserve">eGRID subregion name </t>
  </si>
  <si>
    <t>ASCC Alaska Grid</t>
  </si>
  <si>
    <t>ASCC Miscellaneous</t>
  </si>
  <si>
    <t>ERCOT All</t>
  </si>
  <si>
    <t>FRCC All</t>
  </si>
  <si>
    <t>/= "yr2007EFs"</t>
  </si>
  <si>
    <t>USA year map</t>
  </si>
  <si>
    <t>yr2005EFs</t>
  </si>
  <si>
    <t>yr2007EFs</t>
  </si>
  <si>
    <t>"USAYearMap"</t>
  </si>
  <si>
    <t>/= "yr2005EFs"</t>
  </si>
  <si>
    <t>list of countries = "USA"</t>
  </si>
  <si>
    <t>4.3</t>
  </si>
  <si>
    <t>Emission factors for Year 2007</t>
  </si>
  <si>
    <t>Emission factors for Year 2005</t>
  </si>
  <si>
    <t xml:space="preserve">Original data </t>
  </si>
  <si>
    <t>IEA country map</t>
  </si>
  <si>
    <t>Name of subtable (intentionally blank)</t>
  </si>
  <si>
    <t>\</t>
  </si>
  <si>
    <t>IEA emission factors (kg CO2 per kWh)</t>
  </si>
  <si>
    <t>Added IEA emission factors for years 2007 and 2008, as well as US EPA eGrid emission factors for year 2007.</t>
  </si>
  <si>
    <t>Emission factors for Year 2009</t>
  </si>
  <si>
    <t>/= "yr2009EFs"</t>
  </si>
  <si>
    <t>yr2009EFs</t>
  </si>
  <si>
    <t xml:space="preserve">4.4 </t>
  </si>
  <si>
    <t>Added IEA and US EPA eGrid emission factors for year 2009</t>
  </si>
  <si>
    <t>Emission factors for Year 2010</t>
  </si>
  <si>
    <t>/= "yr2010EFs"</t>
  </si>
  <si>
    <t>yr2010EFs</t>
  </si>
  <si>
    <t>Libya</t>
  </si>
  <si>
    <t>Added US EPA eGrid emission factors for year 2010 and IEA emission factors for years 2010 and 2011.</t>
  </si>
  <si>
    <t>2014 IPCC Fifth Assesment Report</t>
  </si>
  <si>
    <t>Note: The Fifth Assessment Report GWP values used in this tool exclude climate–carbon feedbacks for non-CO2 emissions. Use of the latest GWP values is recommended.</t>
  </si>
  <si>
    <t>Added IEA emission factors for year 2012 and latest GWP values from IPCC Fifth Assessment Report</t>
  </si>
  <si>
    <t>4.8</t>
  </si>
  <si>
    <t>Restricted visibility of emission factors within tool per new agreement with data vendors</t>
  </si>
  <si>
    <t>Emission factors for Year 2012</t>
  </si>
  <si>
    <t>Emission factors for Year 2014</t>
  </si>
  <si>
    <t>/= "yr2012EFs"</t>
  </si>
  <si>
    <t>/= "yr2014EFs"</t>
  </si>
  <si>
    <t>Added US EPA eGrid emission factors for years 2012 and 2014.</t>
  </si>
  <si>
    <t>yr2012EFs</t>
  </si>
  <si>
    <t>yr2014EFs</t>
  </si>
  <si>
    <t>4.9</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</si>
</sst>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4" formatCode="_(&quot;$&quot;* #,##0.00_);_(&quot;$&quot;* \(#,##0.00\);_(&quot;$&quot;* &quot;-&quot;??_);_(@_)"/>
    <numFmt numFmtId="43" formatCode="_(* #,##0.00_);_(* \(#,##0.00\);_(* &quot;-&quot;??_);_(@_)"/>
    <numFmt numFmtId="164" formatCode="#,##0.0000"/>
    <numFmt numFmtId="165" formatCode="_(* #,##0.0_);_(* \(#,##0.0\);_(* &quot;-&quot;??_);_(@_)"/>
    <numFmt numFmtId="166" formatCode="###0.00_)"/>
    <numFmt numFmtId="167" formatCode="0.0_W"/>
    <numFmt numFmtId="168" formatCode="#,##0_)"/>
    <numFmt numFmtId="169" formatCode="0.000"/>
    <numFmt numFmtId="170" formatCode="[=0]0;[&lt;0.001]0.000E+00;0.000"/>
    <numFmt numFmtId="171" formatCode="[$-409]mmmm\ d\,\ yyyy;@"/>
  </numFmts>
  <fonts count="47">
    <font>
      <sz val="10"/>
      <name val="Arial"/>
    </font>
    <font>
      <sz val="11"/>
      <color theme="1"/>
      <name val="Calibri"/>
      <family val="2"/>
      <scheme val="minor"/>
    </font>
    <font>
      <sz val="10"/>
      <name val="Arial"/>
      <family val="2"/>
    </font>
    <font>
      <sz val="8"/>
      <name val="Arial"/>
      <family val="2"/>
    </font>
    <font>
      <b/>
      <sz val="8.5"/>
      <name val="Arial"/>
      <family val="2"/>
    </font>
    <font>
      <b/>
      <sz val="8.5"/>
      <color indexed="12"/>
      <name val="Arial"/>
      <family val="2"/>
    </font>
    <font>
      <sz val="8.5"/>
      <name val="Arial"/>
      <family val="2"/>
    </font>
    <font>
      <sz val="10"/>
      <name val="Arial"/>
      <family val="2"/>
    </font>
    <font>
      <sz val="8"/>
      <name val="Arial"/>
      <family val="2"/>
    </font>
    <font>
      <sz val="9"/>
      <name val="Times New Roman"/>
      <family val="1"/>
    </font>
    <font>
      <b/>
      <sz val="9"/>
      <name val="Times New Roman"/>
      <family val="1"/>
    </font>
    <font>
      <sz val="12"/>
      <name val="Helv"/>
    </font>
    <font>
      <b/>
      <sz val="12"/>
      <name val="Helv"/>
    </font>
    <font>
      <sz val="9"/>
      <name val="Helv"/>
    </font>
    <font>
      <vertAlign val="superscript"/>
      <sz val="12"/>
      <name val="Helv"/>
    </font>
    <font>
      <sz val="10"/>
      <name val="Helv"/>
    </font>
    <font>
      <b/>
      <sz val="18"/>
      <name val="Arial"/>
      <family val="2"/>
    </font>
    <font>
      <b/>
      <sz val="12"/>
      <name val="Arial"/>
      <family val="2"/>
    </font>
    <font>
      <b/>
      <sz val="12"/>
      <name val="Times New Roman"/>
      <family val="1"/>
    </font>
    <font>
      <b/>
      <sz val="9"/>
      <name val="Helv"/>
    </font>
    <font>
      <sz val="8.5"/>
      <name val="Helv"/>
    </font>
    <font>
      <b/>
      <sz val="10"/>
      <name val="Helv"/>
    </font>
    <font>
      <u/>
      <sz val="7.5"/>
      <color indexed="12"/>
      <name val="Arial"/>
      <family val="2"/>
    </font>
    <font>
      <sz val="1"/>
      <name val="Arial"/>
      <family val="2"/>
    </font>
    <font>
      <sz val="8"/>
      <name val="Helv"/>
      <family val="2"/>
    </font>
    <font>
      <b/>
      <sz val="14"/>
      <name val="Helv"/>
    </font>
    <font>
      <sz val="12"/>
      <name val="Arial"/>
      <family val="2"/>
    </font>
    <font>
      <sz val="28"/>
      <color indexed="50"/>
      <name val="Webdings"/>
      <family val="1"/>
      <charset val="2"/>
    </font>
    <font>
      <u/>
      <sz val="12"/>
      <name val="Arial"/>
      <family val="2"/>
    </font>
    <font>
      <sz val="14"/>
      <name val="Arial"/>
      <family val="2"/>
    </font>
    <font>
      <sz val="8"/>
      <color indexed="81"/>
      <name val="Tahoma"/>
      <family val="2"/>
    </font>
    <font>
      <b/>
      <sz val="10"/>
      <color indexed="8"/>
      <name val="Arial"/>
      <family val="2"/>
    </font>
    <font>
      <sz val="10"/>
      <color indexed="8"/>
      <name val="Arial"/>
      <family val="2"/>
    </font>
    <font>
      <b/>
      <sz val="10"/>
      <name val="Arial"/>
      <family val="2"/>
    </font>
    <font>
      <b/>
      <vertAlign val="subscript"/>
      <sz val="10"/>
      <name val="Arial"/>
      <family val="2"/>
    </font>
    <font>
      <b/>
      <sz val="10"/>
      <color indexed="9"/>
      <name val="Arial"/>
      <family val="2"/>
    </font>
    <font>
      <b/>
      <sz val="10"/>
      <color rgb="FF000000"/>
      <name val="宋体"/>
      <family val="3"/>
      <charset val="134"/>
    </font>
    <font>
      <b/>
      <sz val="11"/>
      <name val="宋体"/>
      <charset val="134"/>
    </font>
    <font>
      <b/>
      <sz val="11"/>
      <color rgb="FF000000"/>
      <name val="Calibri"/>
      <family val="2"/>
    </font>
    <font>
      <b/>
      <sz val="11"/>
      <color rgb="FF000000"/>
      <name val="Calibri"/>
      <family val="2"/>
      <scheme val="minor"/>
    </font>
    <font>
      <sz val="10"/>
      <color rgb="FFFF0000"/>
      <name val="Arial"/>
      <family val="2"/>
    </font>
    <font>
      <sz val="11"/>
      <name val="Arial"/>
      <family val="2"/>
    </font>
    <font>
      <sz val="11"/>
      <color indexed="8"/>
      <name val="Arial"/>
      <family val="2"/>
    </font>
    <font>
      <sz val="11"/>
      <color indexed="9"/>
      <name val="Arial"/>
      <family val="2"/>
    </font>
    <font>
      <sz val="28"/>
      <color rgb="FF00ACA2"/>
      <name val="Webdings"/>
      <family val="1"/>
      <charset val="2"/>
    </font>
    <font>
      <b/>
      <sz val="14"/>
      <color rgb="FF00ACA2"/>
      <name val="Tahoma"/>
      <family val="2"/>
    </font>
    <font>
      <sz val="9"/>
      <name val="Arial"/>
      <family val="2"/>
    </font>
  </fonts>
  <fills count="15">
    <fill>
      <patternFill patternType="none"/>
    </fill>
    <fill>
      <patternFill patternType="gray125"/>
    </fill>
    <fill>
      <patternFill patternType="solid">
        <fgColor indexed="22"/>
        <bgColor indexed="9"/>
      </patternFill>
    </fill>
    <fill>
      <patternFill patternType="solid">
        <fgColor indexed="22"/>
        <bgColor indexed="64"/>
      </patternFill>
    </fill>
    <fill>
      <patternFill patternType="darkTrellis"/>
    </fill>
    <fill>
      <patternFill patternType="solid">
        <fgColor indexed="22"/>
        <bgColor indexed="55"/>
      </patternFill>
    </fill>
    <fill>
      <patternFill patternType="solid">
        <fgColor indexed="13"/>
        <bgColor indexed="64"/>
      </patternFill>
    </fill>
    <fill>
      <patternFill patternType="solid">
        <fgColor indexed="9"/>
        <bgColor indexed="64"/>
      </patternFill>
    </fill>
    <fill>
      <patternFill patternType="solid">
        <fgColor indexed="57"/>
        <bgColor indexed="64"/>
      </patternFill>
    </fill>
    <fill>
      <patternFill patternType="solid">
        <fgColor theme="0"/>
        <bgColor indexed="64"/>
      </patternFill>
    </fill>
    <fill>
      <patternFill patternType="solid">
        <fgColor rgb="FFA7BFDE"/>
        <bgColor indexed="64"/>
      </patternFill>
    </fill>
    <fill>
      <patternFill patternType="solid">
        <fgColor rgb="FFD3DFEE"/>
        <bgColor indexed="64"/>
      </patternFill>
    </fill>
    <fill>
      <patternFill patternType="solid">
        <fgColor theme="6" tint="0.79998168889431442"/>
        <bgColor indexed="64"/>
      </patternFill>
    </fill>
    <fill>
      <patternFill patternType="solid">
        <fgColor theme="0"/>
        <bgColor rgb="FF000000"/>
      </patternFill>
    </fill>
    <fill>
      <patternFill patternType="solid">
        <fgColor rgb="FF73C16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right/>
      <top style="medium">
        <color indexed="64"/>
      </top>
      <bottom/>
      <diagonal/>
    </border>
    <border>
      <left/>
      <right style="thin">
        <color indexed="9"/>
      </right>
      <top style="thin">
        <color indexed="9"/>
      </top>
      <bottom style="thin">
        <color indexed="9"/>
      </bottom>
      <diagonal/>
    </border>
    <border>
      <left style="thin">
        <color indexed="9"/>
      </left>
      <right style="medium">
        <color indexed="19"/>
      </right>
      <top style="thin">
        <color indexed="9"/>
      </top>
      <bottom style="thin">
        <color indexed="9"/>
      </bottom>
      <diagonal/>
    </border>
    <border>
      <left/>
      <right style="thin">
        <color indexed="9"/>
      </right>
      <top/>
      <bottom style="thin">
        <color indexed="9"/>
      </bottom>
      <diagonal/>
    </border>
    <border>
      <left/>
      <right style="medium">
        <color indexed="19"/>
      </right>
      <top style="thin">
        <color indexed="19"/>
      </top>
      <bottom style="thin">
        <color indexed="19"/>
      </bottom>
      <diagonal/>
    </border>
    <border>
      <left style="thin">
        <color indexed="9"/>
      </left>
      <right style="medium">
        <color indexed="9"/>
      </right>
      <top style="thin">
        <color indexed="9"/>
      </top>
      <bottom style="thin">
        <color indexed="9"/>
      </bottom>
      <diagonal/>
    </border>
    <border>
      <left/>
      <right style="medium">
        <color indexed="19"/>
      </right>
      <top style="thin">
        <color indexed="19"/>
      </top>
      <bottom style="medium">
        <color indexed="19"/>
      </bottom>
      <diagonal/>
    </border>
    <border>
      <left style="thin">
        <color indexed="9"/>
      </left>
      <right style="thin">
        <color indexed="9"/>
      </right>
      <top style="medium">
        <color indexed="19"/>
      </top>
      <bottom style="thin">
        <color indexed="9"/>
      </bottom>
      <diagonal/>
    </border>
    <border>
      <left style="thin">
        <color indexed="9"/>
      </left>
      <right/>
      <top style="medium">
        <color indexed="19"/>
      </top>
      <bottom style="thin">
        <color indexed="9"/>
      </bottom>
      <diagonal/>
    </border>
    <border>
      <left/>
      <right style="thin">
        <color indexed="9"/>
      </right>
      <top style="medium">
        <color indexed="19"/>
      </top>
      <bottom style="thin">
        <color indexed="19"/>
      </bottom>
      <diagonal/>
    </border>
    <border>
      <left style="medium">
        <color indexed="19"/>
      </left>
      <right style="thin">
        <color indexed="19"/>
      </right>
      <top style="thin">
        <color indexed="19"/>
      </top>
      <bottom style="medium">
        <color indexed="19"/>
      </bottom>
      <diagonal/>
    </border>
    <border>
      <left style="thin">
        <color indexed="19"/>
      </left>
      <right style="thin">
        <color indexed="19"/>
      </right>
      <top style="thin">
        <color indexed="19"/>
      </top>
      <bottom style="medium">
        <color indexed="19"/>
      </bottom>
      <diagonal/>
    </border>
    <border>
      <left/>
      <right style="thin">
        <color indexed="9"/>
      </right>
      <top/>
      <bottom style="medium">
        <color indexed="19"/>
      </bottom>
      <diagonal/>
    </border>
    <border>
      <left style="thin">
        <color indexed="9"/>
      </left>
      <right style="thin">
        <color indexed="9"/>
      </right>
      <top/>
      <bottom style="medium">
        <color indexed="19"/>
      </bottom>
      <diagonal/>
    </border>
    <border>
      <left style="thin">
        <color indexed="9"/>
      </left>
      <right style="thin">
        <color indexed="9"/>
      </right>
      <top style="thin">
        <color indexed="9"/>
      </top>
      <bottom style="medium">
        <color indexed="19"/>
      </bottom>
      <diagonal/>
    </border>
    <border>
      <left style="thin">
        <color indexed="9"/>
      </left>
      <right/>
      <top style="thin">
        <color indexed="9"/>
      </top>
      <bottom style="medium">
        <color indexed="19"/>
      </bottom>
      <diagonal/>
    </border>
    <border>
      <left/>
      <right style="thin">
        <color indexed="19"/>
      </right>
      <top style="thin">
        <color indexed="19"/>
      </top>
      <bottom style="medium">
        <color indexed="19"/>
      </bottom>
      <diagonal/>
    </border>
    <border>
      <left/>
      <right style="medium">
        <color indexed="19"/>
      </right>
      <top/>
      <bottom style="medium">
        <color indexed="19"/>
      </bottom>
      <diagonal/>
    </border>
    <border>
      <left style="thin">
        <color indexed="9"/>
      </left>
      <right style="thin">
        <color indexed="19"/>
      </right>
      <top style="thin">
        <color indexed="19"/>
      </top>
      <bottom style="medium">
        <color indexed="19"/>
      </bottom>
      <diagonal/>
    </border>
    <border>
      <left/>
      <right/>
      <top/>
      <bottom style="medium">
        <color indexed="19"/>
      </bottom>
      <diagonal/>
    </border>
    <border>
      <left/>
      <right style="medium">
        <color indexed="19"/>
      </right>
      <top/>
      <bottom/>
      <diagonal/>
    </border>
    <border>
      <left style="thin">
        <color indexed="19"/>
      </left>
      <right style="thin">
        <color indexed="19"/>
      </right>
      <top style="thin">
        <color indexed="19"/>
      </top>
      <bottom style="thin">
        <color indexed="19"/>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thin">
        <color indexed="19"/>
      </left>
      <right/>
      <top/>
      <bottom/>
      <diagonal/>
    </border>
    <border>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thin">
        <color indexed="9"/>
      </left>
      <right style="thin">
        <color indexed="9"/>
      </right>
      <top style="thin">
        <color indexed="19"/>
      </top>
      <bottom style="medium">
        <color indexed="19"/>
      </bottom>
      <diagonal/>
    </border>
    <border>
      <left/>
      <right style="thin">
        <color indexed="9"/>
      </right>
      <top style="thin">
        <color indexed="9"/>
      </top>
      <bottom/>
      <diagonal/>
    </border>
    <border>
      <left style="thin">
        <color indexed="9"/>
      </left>
      <right style="thin">
        <color indexed="9"/>
      </right>
      <top/>
      <bottom/>
      <diagonal/>
    </border>
    <border>
      <left style="thin">
        <color indexed="9"/>
      </left>
      <right/>
      <top/>
      <bottom style="thin">
        <color indexed="9"/>
      </bottom>
      <diagonal/>
    </border>
    <border>
      <left style="medium">
        <color indexed="19"/>
      </left>
      <right style="medium">
        <color indexed="19"/>
      </right>
      <top style="medium">
        <color indexed="19"/>
      </top>
      <bottom/>
      <diagonal/>
    </border>
    <border>
      <left style="medium">
        <color indexed="19"/>
      </left>
      <right style="medium">
        <color indexed="19"/>
      </right>
      <top/>
      <bottom style="medium">
        <color indexed="19"/>
      </bottom>
      <diagonal/>
    </border>
    <border>
      <left style="medium">
        <color indexed="19"/>
      </left>
      <right style="thin">
        <color indexed="9"/>
      </right>
      <top style="medium">
        <color indexed="19"/>
      </top>
      <bottom style="thin">
        <color indexed="19"/>
      </bottom>
      <diagonal/>
    </border>
    <border>
      <left style="thin">
        <color indexed="9"/>
      </left>
      <right style="thin">
        <color indexed="9"/>
      </right>
      <top style="medium">
        <color indexed="19"/>
      </top>
      <bottom style="thin">
        <color indexed="19"/>
      </bottom>
      <diagonal/>
    </border>
    <border>
      <left style="thin">
        <color indexed="9"/>
      </left>
      <right style="medium">
        <color indexed="19"/>
      </right>
      <top style="medium">
        <color indexed="19"/>
      </top>
      <bottom style="thin">
        <color indexed="19"/>
      </bottom>
      <diagonal/>
    </border>
    <border>
      <left style="thin">
        <color indexed="9"/>
      </left>
      <right/>
      <top style="medium">
        <color indexed="19"/>
      </top>
      <bottom style="thin">
        <color indexed="19"/>
      </bottom>
      <diagonal/>
    </border>
    <border>
      <left/>
      <right/>
      <top style="thin">
        <color indexed="64"/>
      </top>
      <bottom/>
      <diagonal/>
    </border>
    <border>
      <left style="thin">
        <color indexed="64"/>
      </left>
      <right/>
      <top style="thin">
        <color indexed="64"/>
      </top>
      <bottom/>
      <diagonal/>
    </border>
    <border>
      <left/>
      <right style="medium">
        <color rgb="FF7BA0CD"/>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9"/>
      </left>
      <right style="thin">
        <color indexed="9"/>
      </right>
      <top style="medium">
        <color theme="6" tint="-0.499984740745262"/>
      </top>
      <bottom style="thin">
        <color indexed="9"/>
      </bottom>
      <diagonal/>
    </border>
    <border>
      <left style="medium">
        <color indexed="19"/>
      </left>
      <right style="thin">
        <color indexed="19"/>
      </right>
      <top/>
      <bottom style="medium">
        <color indexed="19"/>
      </bottom>
      <diagonal/>
    </border>
    <border>
      <left style="thin">
        <color indexed="19"/>
      </left>
      <right/>
      <top/>
      <bottom style="medium">
        <color indexed="19"/>
      </bottom>
      <diagonal/>
    </border>
    <border>
      <left style="thin">
        <color indexed="19"/>
      </left>
      <right style="thin">
        <color indexed="19"/>
      </right>
      <top/>
      <bottom style="medium">
        <color indexed="19"/>
      </bottom>
      <diagonal/>
    </border>
    <border>
      <left style="thin">
        <color indexed="19"/>
      </left>
      <right style="thin">
        <color indexed="19"/>
      </right>
      <top style="thin">
        <color indexed="19"/>
      </top>
      <bottom style="double">
        <color theme="6" tint="-0.499984740745262"/>
      </bottom>
      <diagonal/>
    </border>
    <border>
      <left style="thin">
        <color indexed="19"/>
      </left>
      <right/>
      <top/>
      <bottom style="double">
        <color theme="6" tint="-0.499984740745262"/>
      </bottom>
      <diagonal/>
    </border>
    <border>
      <left style="thin">
        <color theme="0"/>
      </left>
      <right style="thin">
        <color theme="0"/>
      </right>
      <top style="thin">
        <color theme="0"/>
      </top>
      <bottom style="thin">
        <color theme="0"/>
      </bottom>
      <diagonal/>
    </border>
    <border>
      <left style="medium">
        <color indexed="19"/>
      </left>
      <right style="medium">
        <color indexed="19"/>
      </right>
      <top style="medium">
        <color indexed="19"/>
      </top>
      <bottom style="medium">
        <color indexed="19"/>
      </bottom>
      <diagonal/>
    </border>
    <border>
      <left style="medium">
        <color indexed="19"/>
      </left>
      <right style="hair">
        <color indexed="19"/>
      </right>
      <top style="medium">
        <color indexed="19"/>
      </top>
      <bottom style="hair">
        <color indexed="19"/>
      </bottom>
      <diagonal/>
    </border>
    <border>
      <left style="medium">
        <color indexed="19"/>
      </left>
      <right style="hair">
        <color indexed="19"/>
      </right>
      <top style="hair">
        <color indexed="19"/>
      </top>
      <bottom style="hair">
        <color indexed="19"/>
      </bottom>
      <diagonal/>
    </border>
    <border>
      <left style="hair">
        <color indexed="19"/>
      </left>
      <right style="hair">
        <color indexed="19"/>
      </right>
      <top style="hair">
        <color indexed="19"/>
      </top>
      <bottom style="hair">
        <color indexed="19"/>
      </bottom>
      <diagonal/>
    </border>
    <border>
      <left style="hair">
        <color indexed="19"/>
      </left>
      <right style="medium">
        <color indexed="19"/>
      </right>
      <top style="hair">
        <color indexed="19"/>
      </top>
      <bottom style="hair">
        <color indexed="19"/>
      </bottom>
      <diagonal/>
    </border>
    <border>
      <left style="medium">
        <color indexed="19"/>
      </left>
      <right style="hair">
        <color indexed="19"/>
      </right>
      <top style="hair">
        <color indexed="19"/>
      </top>
      <bottom style="medium">
        <color indexed="19"/>
      </bottom>
      <diagonal/>
    </border>
    <border>
      <left style="hair">
        <color indexed="19"/>
      </left>
      <right style="hair">
        <color indexed="19"/>
      </right>
      <top style="hair">
        <color indexed="19"/>
      </top>
      <bottom style="medium">
        <color indexed="19"/>
      </bottom>
      <diagonal/>
    </border>
    <border>
      <left style="hair">
        <color indexed="19"/>
      </left>
      <right style="medium">
        <color indexed="19"/>
      </right>
      <top style="hair">
        <color indexed="19"/>
      </top>
      <bottom style="medium">
        <color indexed="19"/>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medium">
        <color indexed="19"/>
      </right>
      <top/>
      <bottom style="thin">
        <color theme="0"/>
      </bottom>
      <diagonal/>
    </border>
    <border>
      <left/>
      <right style="medium">
        <color indexed="19"/>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medium">
        <color indexed="19"/>
      </top>
      <bottom style="thin">
        <color theme="0"/>
      </bottom>
      <diagonal/>
    </border>
    <border>
      <left style="medium">
        <color indexed="19"/>
      </left>
      <right style="thin">
        <color theme="0"/>
      </right>
      <top/>
      <bottom style="thin">
        <color theme="0"/>
      </bottom>
      <diagonal/>
    </border>
    <border>
      <left/>
      <right style="thin">
        <color theme="0"/>
      </right>
      <top style="thin">
        <color theme="0"/>
      </top>
      <bottom style="medium">
        <color indexed="19"/>
      </bottom>
      <diagonal/>
    </border>
    <border>
      <left/>
      <right/>
      <top style="medium">
        <color indexed="19"/>
      </top>
      <bottom style="thin">
        <color indexed="19"/>
      </bottom>
      <diagonal/>
    </border>
    <border>
      <left style="thin">
        <color indexed="64"/>
      </left>
      <right/>
      <top/>
      <bottom/>
      <diagonal/>
    </border>
    <border>
      <left style="thin">
        <color indexed="64"/>
      </left>
      <right/>
      <top/>
      <bottom style="thin">
        <color indexed="64"/>
      </bottom>
      <diagonal/>
    </border>
    <border>
      <left/>
      <right style="thin">
        <color indexed="19"/>
      </right>
      <top/>
      <bottom/>
      <diagonal/>
    </border>
    <border>
      <left/>
      <right style="thin">
        <color indexed="19"/>
      </right>
      <top style="thin">
        <color indexed="19"/>
      </top>
      <bottom/>
      <diagonal/>
    </border>
    <border>
      <left/>
      <right style="thin">
        <color indexed="19"/>
      </right>
      <top/>
      <bottom style="double">
        <color theme="6" tint="-0.499984740745262"/>
      </bottom>
      <diagonal/>
    </border>
    <border>
      <left/>
      <right style="medium">
        <color indexed="19"/>
      </right>
      <top style="medium">
        <color indexed="19"/>
      </top>
      <bottom style="thin">
        <color indexed="9"/>
      </bottom>
      <diagonal/>
    </border>
    <border>
      <left style="hair">
        <color indexed="19"/>
      </left>
      <right style="hair">
        <color indexed="19"/>
      </right>
      <top style="medium">
        <color indexed="19"/>
      </top>
      <bottom/>
      <diagonal/>
    </border>
    <border>
      <left style="hair">
        <color indexed="19"/>
      </left>
      <right style="medium">
        <color indexed="19"/>
      </right>
      <top style="medium">
        <color indexed="19"/>
      </top>
      <bottom/>
      <diagonal/>
    </border>
    <border>
      <left/>
      <right style="thin">
        <color indexed="64"/>
      </right>
      <top style="medium">
        <color indexed="64"/>
      </top>
      <bottom style="medium">
        <color indexed="64"/>
      </bottom>
      <diagonal/>
    </border>
    <border>
      <left/>
      <right/>
      <top/>
      <bottom style="thin">
        <color indexed="9"/>
      </bottom>
      <diagonal/>
    </border>
    <border>
      <left/>
      <right/>
      <top style="medium">
        <color rgb="FF00ACA2"/>
      </top>
      <bottom style="medium">
        <color rgb="FF00ACA2"/>
      </bottom>
      <diagonal/>
    </border>
    <border>
      <left style="medium">
        <color rgb="FF00ACA2"/>
      </left>
      <right/>
      <top style="medium">
        <color rgb="FF00ACA2"/>
      </top>
      <bottom style="medium">
        <color rgb="FF00ACA2"/>
      </bottom>
      <diagonal/>
    </border>
    <border>
      <left/>
      <right style="medium">
        <color rgb="FF00ACA2"/>
      </right>
      <top style="medium">
        <color rgb="FF00ACA2"/>
      </top>
      <bottom style="medium">
        <color rgb="FF00ACA2"/>
      </bottom>
      <diagonal/>
    </border>
  </borders>
  <cellStyleXfs count="66">
    <xf numFmtId="0" fontId="0" fillId="0" borderId="0"/>
    <xf numFmtId="49" fontId="9" fillId="0" borderId="1" applyNumberFormat="0" applyFont="0" applyFill="0" applyBorder="0" applyProtection="0">
      <alignment horizontal="left" vertical="center" indent="2"/>
    </xf>
    <xf numFmtId="49" fontId="9" fillId="0" borderId="2" applyNumberFormat="0" applyFont="0" applyFill="0" applyBorder="0" applyProtection="0">
      <alignment horizontal="left" vertical="center" indent="5"/>
    </xf>
    <xf numFmtId="4" fontId="10" fillId="0" borderId="3" applyFill="0" applyBorder="0" applyProtection="0">
      <alignment horizontal="right" vertical="center"/>
    </xf>
    <xf numFmtId="0" fontId="11" fillId="0" borderId="0">
      <alignment horizontal="center" vertical="center" wrapText="1"/>
    </xf>
    <xf numFmtId="3" fontId="2" fillId="0" borderId="0" applyFont="0" applyFill="0" applyBorder="0" applyAlignment="0" applyProtection="0"/>
    <xf numFmtId="0" fontId="12" fillId="0" borderId="0">
      <alignment horizontal="left" vertical="center" wrapText="1"/>
    </xf>
    <xf numFmtId="165" fontId="2" fillId="0" borderId="0" applyFont="0" applyFill="0" applyBorder="0" applyAlignment="0" applyProtection="0"/>
    <xf numFmtId="3" fontId="13" fillId="0" borderId="4" applyAlignment="0">
      <alignment horizontal="right" vertical="center"/>
    </xf>
    <xf numFmtId="168" fontId="13" fillId="0" borderId="4">
      <alignment horizontal="right" vertical="center"/>
    </xf>
    <xf numFmtId="49" fontId="14" fillId="0" borderId="4">
      <alignment horizontal="left" vertical="center"/>
    </xf>
    <xf numFmtId="166" fontId="15" fillId="0" borderId="4" applyNumberFormat="0" applyFill="0">
      <alignment horizontal="right"/>
    </xf>
    <xf numFmtId="167" fontId="15" fillId="0" borderId="4">
      <alignment horizontal="right"/>
    </xf>
    <xf numFmtId="0" fontId="2" fillId="0" borderId="0" applyFont="0" applyFill="0" applyBorder="0" applyAlignment="0" applyProtection="0"/>
    <xf numFmtId="2" fontId="2"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4">
      <alignment horizontal="left"/>
    </xf>
    <xf numFmtId="0" fontId="19" fillId="0" borderId="5">
      <alignment horizontal="right" vertical="center"/>
    </xf>
    <xf numFmtId="0" fontId="20" fillId="0" borderId="4">
      <alignment horizontal="left" vertical="center"/>
    </xf>
    <xf numFmtId="0" fontId="15" fillId="0" borderId="4">
      <alignment horizontal="left" vertical="center"/>
    </xf>
    <xf numFmtId="0" fontId="21" fillId="0" borderId="4">
      <alignment horizontal="left"/>
    </xf>
    <xf numFmtId="0" fontId="21" fillId="2" borderId="0">
      <alignment horizontal="centerContinuous" wrapText="1"/>
    </xf>
    <xf numFmtId="49" fontId="21" fillId="2" borderId="6">
      <alignment horizontal="left" vertical="center"/>
    </xf>
    <xf numFmtId="0" fontId="21" fillId="2" borderId="0">
      <alignment horizontal="centerContinuous" vertical="center" wrapText="1"/>
    </xf>
    <xf numFmtId="0" fontId="22" fillId="0" borderId="0" applyNumberFormat="0" applyFill="0" applyBorder="0" applyAlignment="0" applyProtection="0">
      <alignment vertical="top"/>
      <protection locked="0"/>
    </xf>
    <xf numFmtId="41"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0" fontId="24" fillId="3" borderId="0" applyNumberFormat="0" applyFont="0" applyBorder="0" applyAlignment="0" applyProtection="0"/>
    <xf numFmtId="0" fontId="32" fillId="0" borderId="0"/>
    <xf numFmtId="164" fontId="9" fillId="4" borderId="1" applyNumberFormat="0" applyFont="0" applyBorder="0" applyAlignment="0" applyProtection="0">
      <alignment horizontal="right" vertical="center"/>
    </xf>
    <xf numFmtId="3" fontId="13" fillId="0" borderId="0">
      <alignment horizontal="left" vertical="center"/>
    </xf>
    <xf numFmtId="0" fontId="11" fillId="0" borderId="0">
      <alignment horizontal="left" vertical="center"/>
    </xf>
    <xf numFmtId="0" fontId="24" fillId="0" borderId="0">
      <alignment horizontal="right"/>
    </xf>
    <xf numFmtId="49" fontId="24" fillId="0" borderId="0">
      <alignment horizontal="center"/>
    </xf>
    <xf numFmtId="0" fontId="14" fillId="0" borderId="0">
      <alignment horizontal="right"/>
    </xf>
    <xf numFmtId="0" fontId="24" fillId="0" borderId="0">
      <alignment horizontal="left"/>
    </xf>
    <xf numFmtId="0" fontId="9" fillId="0" borderId="0"/>
    <xf numFmtId="49" fontId="13" fillId="0" borderId="0">
      <alignment horizontal="left" vertical="center"/>
    </xf>
    <xf numFmtId="49" fontId="14" fillId="0" borderId="4">
      <alignment horizontal="left" vertical="center"/>
    </xf>
    <xf numFmtId="49" fontId="11" fillId="0" borderId="4" applyFill="0">
      <alignment horizontal="left" vertical="center"/>
    </xf>
    <xf numFmtId="49" fontId="14" fillId="0" borderId="4">
      <alignment horizontal="left"/>
    </xf>
    <xf numFmtId="166" fontId="13" fillId="0" borderId="0" applyNumberFormat="0">
      <alignment horizontal="right"/>
    </xf>
    <xf numFmtId="0" fontId="19" fillId="5" borderId="0">
      <alignment horizontal="centerContinuous" vertical="center" wrapText="1"/>
    </xf>
    <xf numFmtId="0" fontId="19" fillId="0" borderId="7">
      <alignment horizontal="left" vertical="center"/>
    </xf>
    <xf numFmtId="0" fontId="25" fillId="0" borderId="0">
      <alignment horizontal="left" vertical="top"/>
    </xf>
    <xf numFmtId="0" fontId="21" fillId="0" borderId="0">
      <alignment horizontal="left"/>
    </xf>
    <xf numFmtId="0" fontId="12" fillId="0" borderId="0">
      <alignment horizontal="left"/>
    </xf>
    <xf numFmtId="0" fontId="15" fillId="0" borderId="0">
      <alignment horizontal="left"/>
    </xf>
    <xf numFmtId="0" fontId="25" fillId="0" borderId="0">
      <alignment horizontal="left" vertical="top"/>
    </xf>
    <xf numFmtId="0" fontId="12" fillId="0" borderId="0">
      <alignment horizontal="left"/>
    </xf>
    <xf numFmtId="0" fontId="15" fillId="0" borderId="0">
      <alignment horizontal="left"/>
    </xf>
    <xf numFmtId="0" fontId="2" fillId="0" borderId="8" applyNumberFormat="0" applyFont="0" applyFill="0" applyAlignment="0" applyProtection="0"/>
    <xf numFmtId="49" fontId="13" fillId="0" borderId="4">
      <alignment horizontal="left"/>
    </xf>
    <xf numFmtId="0" fontId="19" fillId="0" borderId="5">
      <alignment horizontal="left"/>
    </xf>
    <xf numFmtId="0" fontId="21" fillId="0" borderId="0">
      <alignment horizontal="left" vertical="center"/>
    </xf>
    <xf numFmtId="49" fontId="24" fillId="0" borderId="4">
      <alignment horizontal="left"/>
    </xf>
    <xf numFmtId="0" fontId="9" fillId="0" borderId="0"/>
    <xf numFmtId="43" fontId="1" fillId="0" borderId="0" applyFont="0" applyFill="0" applyBorder="0" applyAlignment="0" applyProtection="0"/>
  </cellStyleXfs>
  <cellXfs count="327">
    <xf numFmtId="0" fontId="0" fillId="0" borderId="0" xfId="0"/>
    <xf numFmtId="0" fontId="0" fillId="6" borderId="0" xfId="0" applyFill="1"/>
    <xf numFmtId="0" fontId="0" fillId="0" borderId="9" xfId="0" applyBorder="1"/>
    <xf numFmtId="0" fontId="0" fillId="0" borderId="10" xfId="0" applyBorder="1"/>
    <xf numFmtId="0" fontId="0" fillId="0" borderId="11" xfId="0" applyBorder="1"/>
    <xf numFmtId="0" fontId="0" fillId="0" borderId="12" xfId="0" applyBorder="1"/>
    <xf numFmtId="0" fontId="0" fillId="0" borderId="0" xfId="0" applyBorder="1"/>
    <xf numFmtId="0" fontId="0" fillId="0" borderId="13" xfId="0" applyBorder="1"/>
    <xf numFmtId="0" fontId="0" fillId="0" borderId="14" xfId="0" applyBorder="1"/>
    <xf numFmtId="0" fontId="0" fillId="0" borderId="15" xfId="0" applyBorder="1"/>
    <xf numFmtId="0" fontId="6" fillId="0" borderId="0" xfId="0" applyFont="1" applyAlignment="1"/>
    <xf numFmtId="0" fontId="0" fillId="0" borderId="0" xfId="0" applyFill="1" applyBorder="1"/>
    <xf numFmtId="0" fontId="0" fillId="0" borderId="16" xfId="0" applyBorder="1"/>
    <xf numFmtId="0" fontId="0" fillId="0" borderId="17" xfId="0" applyBorder="1"/>
    <xf numFmtId="0" fontId="0" fillId="0" borderId="18" xfId="0" applyBorder="1"/>
    <xf numFmtId="0" fontId="0" fillId="0" borderId="0" xfId="0" quotePrefix="1"/>
    <xf numFmtId="0" fontId="0" fillId="3" borderId="0" xfId="0" applyFill="1"/>
    <xf numFmtId="0" fontId="0" fillId="7" borderId="0" xfId="0" applyFill="1"/>
    <xf numFmtId="0" fontId="0" fillId="0" borderId="19" xfId="0" applyBorder="1"/>
    <xf numFmtId="0" fontId="0" fillId="0" borderId="20" xfId="0" applyBorder="1"/>
    <xf numFmtId="0" fontId="0" fillId="0" borderId="21" xfId="0" applyBorder="1"/>
    <xf numFmtId="0" fontId="0" fillId="0" borderId="22" xfId="0" applyBorder="1"/>
    <xf numFmtId="0" fontId="0" fillId="0" borderId="19" xfId="0" applyBorder="1" applyProtection="1"/>
    <xf numFmtId="0" fontId="0" fillId="0" borderId="18" xfId="0" applyFill="1" applyBorder="1" applyProtection="1">
      <protection locked="0"/>
    </xf>
    <xf numFmtId="0" fontId="26" fillId="0" borderId="0" xfId="0" applyFont="1"/>
    <xf numFmtId="0" fontId="26" fillId="0" borderId="9" xfId="0" applyFont="1" applyFill="1" applyBorder="1"/>
    <xf numFmtId="0" fontId="26" fillId="0" borderId="23" xfId="0" applyFont="1" applyBorder="1"/>
    <xf numFmtId="0" fontId="26" fillId="0" borderId="10" xfId="0" applyFont="1" applyBorder="1"/>
    <xf numFmtId="0" fontId="26" fillId="0" borderId="0" xfId="0" applyFont="1" applyBorder="1"/>
    <xf numFmtId="0" fontId="26" fillId="0" borderId="11" xfId="0" applyFont="1" applyBorder="1"/>
    <xf numFmtId="0" fontId="26" fillId="0" borderId="14" xfId="0" applyFont="1" applyBorder="1"/>
    <xf numFmtId="0" fontId="29" fillId="0" borderId="0" xfId="0" applyFont="1"/>
    <xf numFmtId="0" fontId="2" fillId="0" borderId="0" xfId="0" applyFont="1" applyFill="1"/>
    <xf numFmtId="0" fontId="0" fillId="3" borderId="19" xfId="0" applyFill="1" applyBorder="1"/>
    <xf numFmtId="0" fontId="0" fillId="7" borderId="19" xfId="0" applyFill="1" applyBorder="1"/>
    <xf numFmtId="0" fontId="2" fillId="0" borderId="19" xfId="0" applyFont="1" applyFill="1" applyBorder="1"/>
    <xf numFmtId="0" fontId="0" fillId="0" borderId="19" xfId="0" applyBorder="1" applyAlignment="1">
      <alignment wrapText="1"/>
    </xf>
    <xf numFmtId="0" fontId="0" fillId="0" borderId="24" xfId="0" applyBorder="1"/>
    <xf numFmtId="0" fontId="0" fillId="3" borderId="20" xfId="0" applyFill="1" applyBorder="1"/>
    <xf numFmtId="0" fontId="0" fillId="7" borderId="20" xfId="0" applyFill="1" applyBorder="1"/>
    <xf numFmtId="0" fontId="2" fillId="0" borderId="20" xfId="0" applyFont="1" applyFill="1" applyBorder="1"/>
    <xf numFmtId="0" fontId="0" fillId="3" borderId="22" xfId="0" applyFill="1" applyBorder="1"/>
    <xf numFmtId="0" fontId="0" fillId="7" borderId="22" xfId="0" applyFill="1" applyBorder="1"/>
    <xf numFmtId="0" fontId="2" fillId="0" borderId="22" xfId="0" applyFont="1" applyFill="1" applyBorder="1"/>
    <xf numFmtId="0" fontId="0" fillId="0" borderId="25" xfId="0" applyBorder="1"/>
    <xf numFmtId="0" fontId="0" fillId="3" borderId="21" xfId="0" applyFill="1" applyBorder="1"/>
    <xf numFmtId="0" fontId="0" fillId="0" borderId="21" xfId="0" applyBorder="1" applyAlignment="1">
      <alignment wrapText="1"/>
    </xf>
    <xf numFmtId="0" fontId="0" fillId="0" borderId="24" xfId="0" applyBorder="1" applyAlignment="1">
      <alignment wrapText="1"/>
    </xf>
    <xf numFmtId="0" fontId="0" fillId="0" borderId="0" xfId="0" applyAlignment="1">
      <alignment wrapText="1"/>
    </xf>
    <xf numFmtId="0" fontId="0" fillId="0" borderId="26" xfId="0" applyBorder="1"/>
    <xf numFmtId="0" fontId="0" fillId="0" borderId="28" xfId="0" applyBorder="1"/>
    <xf numFmtId="0" fontId="2" fillId="0" borderId="25" xfId="0" applyFont="1" applyFill="1" applyBorder="1"/>
    <xf numFmtId="0" fontId="2" fillId="0" borderId="24" xfId="0" applyFont="1" applyFill="1" applyBorder="1"/>
    <xf numFmtId="0" fontId="0" fillId="0" borderId="19" xfId="0" applyFill="1" applyBorder="1"/>
    <xf numFmtId="0" fontId="33" fillId="0" borderId="19" xfId="0" applyFont="1" applyFill="1" applyBorder="1"/>
    <xf numFmtId="0" fontId="0" fillId="0" borderId="45" xfId="0" applyBorder="1"/>
    <xf numFmtId="0" fontId="0" fillId="0" borderId="46" xfId="0" applyBorder="1"/>
    <xf numFmtId="0" fontId="0" fillId="0" borderId="23" xfId="0" applyBorder="1"/>
    <xf numFmtId="0" fontId="0" fillId="0" borderId="47" xfId="0" applyBorder="1"/>
    <xf numFmtId="0" fontId="35" fillId="8" borderId="0" xfId="0" applyFont="1" applyFill="1"/>
    <xf numFmtId="0" fontId="26" fillId="0" borderId="10" xfId="0" applyFont="1" applyFill="1" applyBorder="1"/>
    <xf numFmtId="0" fontId="26" fillId="0" borderId="11" xfId="0" applyFont="1" applyFill="1" applyBorder="1"/>
    <xf numFmtId="4" fontId="4" fillId="0" borderId="17" xfId="0" quotePrefix="1" applyNumberFormat="1" applyFont="1" applyFill="1" applyBorder="1" applyAlignment="1">
      <alignment horizontal="left" wrapText="1"/>
    </xf>
    <xf numFmtId="4" fontId="4" fillId="0" borderId="49" xfId="0" quotePrefix="1" applyNumberFormat="1" applyFont="1" applyFill="1" applyBorder="1" applyAlignment="1">
      <alignment horizontal="left" wrapText="1"/>
    </xf>
    <xf numFmtId="4" fontId="6" fillId="0" borderId="51" xfId="0" applyNumberFormat="1" applyFont="1" applyFill="1" applyBorder="1" applyAlignment="1">
      <alignment horizontal="right"/>
    </xf>
    <xf numFmtId="4" fontId="4" fillId="0" borderId="53" xfId="0" quotePrefix="1" applyNumberFormat="1" applyFont="1" applyFill="1" applyBorder="1" applyAlignment="1">
      <alignment horizontal="left" wrapText="1"/>
    </xf>
    <xf numFmtId="4" fontId="6" fillId="0" borderId="55" xfId="0" applyNumberFormat="1" applyFont="1" applyFill="1" applyBorder="1" applyAlignment="1">
      <alignment horizontal="right"/>
    </xf>
    <xf numFmtId="4" fontId="4" fillId="0" borderId="49" xfId="0" applyNumberFormat="1" applyFont="1" applyFill="1" applyBorder="1" applyAlignment="1">
      <alignment horizontal="left" wrapText="1"/>
    </xf>
    <xf numFmtId="4" fontId="4" fillId="0" borderId="53" xfId="0" applyNumberFormat="1" applyFont="1" applyFill="1" applyBorder="1" applyAlignment="1">
      <alignment horizontal="left" wrapText="1"/>
    </xf>
    <xf numFmtId="169" fontId="0" fillId="6" borderId="59" xfId="0" applyNumberFormat="1" applyFill="1" applyBorder="1" applyProtection="1">
      <protection hidden="1"/>
    </xf>
    <xf numFmtId="169" fontId="0" fillId="0" borderId="44" xfId="0" applyNumberFormat="1" applyFill="1" applyBorder="1" applyProtection="1">
      <protection hidden="1"/>
    </xf>
    <xf numFmtId="169" fontId="2" fillId="0" borderId="44" xfId="0" applyNumberFormat="1" applyFont="1" applyFill="1" applyBorder="1" applyProtection="1">
      <protection hidden="1"/>
    </xf>
    <xf numFmtId="0" fontId="0" fillId="0" borderId="60" xfId="0" applyFill="1" applyBorder="1" applyProtection="1">
      <protection hidden="1"/>
    </xf>
    <xf numFmtId="0" fontId="0" fillId="0" borderId="44" xfId="0" applyFill="1" applyBorder="1" applyProtection="1">
      <protection hidden="1"/>
    </xf>
    <xf numFmtId="0" fontId="0" fillId="0" borderId="61" xfId="0" applyFill="1" applyBorder="1" applyProtection="1">
      <protection hidden="1"/>
    </xf>
    <xf numFmtId="0" fontId="0" fillId="0" borderId="44" xfId="0" applyBorder="1" applyProtection="1">
      <protection locked="0"/>
    </xf>
    <xf numFmtId="0" fontId="2" fillId="0" borderId="44" xfId="0" applyFont="1" applyFill="1" applyBorder="1" applyProtection="1">
      <protection locked="0"/>
    </xf>
    <xf numFmtId="0" fontId="0" fillId="0" borderId="34" xfId="0" applyBorder="1" applyProtection="1">
      <protection locked="0"/>
    </xf>
    <xf numFmtId="0" fontId="0" fillId="0" borderId="60" xfId="0" applyBorder="1" applyProtection="1">
      <protection locked="0"/>
    </xf>
    <xf numFmtId="0" fontId="2" fillId="0" borderId="60" xfId="0" applyFont="1" applyFill="1" applyBorder="1" applyProtection="1">
      <protection locked="0"/>
    </xf>
    <xf numFmtId="0" fontId="0" fillId="0" borderId="33" xfId="0" applyBorder="1" applyProtection="1">
      <protection locked="0"/>
    </xf>
    <xf numFmtId="0" fontId="0" fillId="0" borderId="44" xfId="0" applyFill="1" applyBorder="1" applyProtection="1">
      <protection locked="0"/>
    </xf>
    <xf numFmtId="0" fontId="0" fillId="0" borderId="62" xfId="0" applyFill="1" applyBorder="1" applyProtection="1">
      <protection locked="0"/>
    </xf>
    <xf numFmtId="0" fontId="0" fillId="0" borderId="57" xfId="0" applyFill="1" applyBorder="1" applyAlignment="1" applyProtection="1">
      <alignment horizontal="left"/>
      <protection locked="0"/>
    </xf>
    <xf numFmtId="0" fontId="0" fillId="0" borderId="58" xfId="0" applyFill="1" applyBorder="1" applyProtection="1">
      <protection locked="0"/>
    </xf>
    <xf numFmtId="0" fontId="2" fillId="0" borderId="57" xfId="0" applyFont="1" applyFill="1" applyBorder="1" applyAlignment="1" applyProtection="1">
      <alignment horizontal="left"/>
      <protection locked="0"/>
    </xf>
    <xf numFmtId="0" fontId="2" fillId="0" borderId="58" xfId="0" applyFont="1" applyFill="1" applyBorder="1" applyProtection="1">
      <protection locked="0"/>
    </xf>
    <xf numFmtId="0" fontId="0" fillId="0" borderId="33" xfId="0" applyFill="1" applyBorder="1" applyAlignment="1" applyProtection="1">
      <alignment horizontal="left"/>
      <protection locked="0"/>
    </xf>
    <xf numFmtId="0" fontId="0" fillId="0" borderId="34" xfId="0" applyFill="1" applyBorder="1" applyProtection="1">
      <protection locked="0"/>
    </xf>
    <xf numFmtId="0" fontId="0" fillId="0" borderId="29" xfId="0" applyFill="1" applyBorder="1" applyProtection="1">
      <protection locked="0"/>
    </xf>
    <xf numFmtId="0" fontId="26" fillId="0" borderId="19" xfId="0" applyFont="1" applyBorder="1" applyAlignment="1" applyProtection="1"/>
    <xf numFmtId="0" fontId="27" fillId="0" borderId="19" xfId="0" applyFont="1" applyBorder="1" applyAlignment="1" applyProtection="1">
      <alignment horizontal="right" vertical="top"/>
    </xf>
    <xf numFmtId="0" fontId="0" fillId="0" borderId="0" xfId="0" applyProtection="1"/>
    <xf numFmtId="0" fontId="27" fillId="0" borderId="19" xfId="0" applyFont="1" applyBorder="1" applyAlignment="1" applyProtection="1">
      <alignment horizontal="right"/>
    </xf>
    <xf numFmtId="0" fontId="0" fillId="0" borderId="20" xfId="0" applyBorder="1" applyProtection="1"/>
    <xf numFmtId="0" fontId="0" fillId="0" borderId="19" xfId="0" applyBorder="1" applyAlignment="1" applyProtection="1">
      <alignment vertical="top" wrapText="1"/>
    </xf>
    <xf numFmtId="0" fontId="0" fillId="0" borderId="22" xfId="0" applyBorder="1" applyProtection="1"/>
    <xf numFmtId="0" fontId="26" fillId="0" borderId="22" xfId="0" applyFont="1" applyBorder="1" applyProtection="1"/>
    <xf numFmtId="0" fontId="0" fillId="0" borderId="63" xfId="0" applyBorder="1" applyProtection="1"/>
    <xf numFmtId="0" fontId="0" fillId="0" borderId="24" xfId="0" applyBorder="1" applyProtection="1"/>
    <xf numFmtId="0" fontId="26" fillId="0" borderId="64" xfId="0" applyFont="1" applyBorder="1" applyProtection="1"/>
    <xf numFmtId="0" fontId="26" fillId="0" borderId="65" xfId="0" applyFont="1" applyBorder="1" applyProtection="1"/>
    <xf numFmtId="0" fontId="26" fillId="0" borderId="26" xfId="0" applyFont="1" applyBorder="1" applyProtection="1"/>
    <xf numFmtId="0" fontId="0" fillId="0" borderId="18" xfId="0" applyBorder="1" applyProtection="1">
      <protection locked="0"/>
    </xf>
    <xf numFmtId="0" fontId="0" fillId="9" borderId="0" xfId="0" applyFill="1"/>
    <xf numFmtId="0" fontId="37" fillId="0" borderId="72" xfId="31" applyFont="1" applyBorder="1" applyAlignment="1">
      <alignment horizontal="left" vertical="center" wrapText="1"/>
    </xf>
    <xf numFmtId="0" fontId="0" fillId="0" borderId="73" xfId="0" applyBorder="1" applyAlignment="1">
      <alignment horizontal="left" vertical="center" wrapText="1"/>
    </xf>
    <xf numFmtId="0" fontId="0" fillId="0" borderId="72" xfId="0" applyBorder="1" applyAlignment="1">
      <alignment horizontal="left" vertical="center" wrapText="1"/>
    </xf>
    <xf numFmtId="0" fontId="38" fillId="0" borderId="0" xfId="0" applyFont="1" applyFill="1" applyBorder="1" applyAlignment="1">
      <alignment horizontal="left" wrapText="1"/>
    </xf>
    <xf numFmtId="169" fontId="0" fillId="0" borderId="0" xfId="0" applyNumberFormat="1" applyFill="1" applyBorder="1" applyAlignment="1">
      <alignment horizontal="left" wrapText="1"/>
    </xf>
    <xf numFmtId="0" fontId="39" fillId="0" borderId="0" xfId="0" applyFont="1" applyFill="1" applyBorder="1" applyAlignment="1">
      <alignment horizontal="left" wrapText="1"/>
    </xf>
    <xf numFmtId="0" fontId="36" fillId="10" borderId="74" xfId="0" applyFont="1" applyFill="1" applyBorder="1" applyAlignment="1">
      <alignment horizontal="left" vertical="top" wrapText="1"/>
    </xf>
    <xf numFmtId="0" fontId="36" fillId="11" borderId="74" xfId="0" applyFont="1" applyFill="1" applyBorder="1" applyAlignment="1">
      <alignment horizontal="left" vertical="top" wrapText="1"/>
    </xf>
    <xf numFmtId="0" fontId="0" fillId="0" borderId="75" xfId="0" applyBorder="1"/>
    <xf numFmtId="0" fontId="0" fillId="0" borderId="55" xfId="0" applyBorder="1"/>
    <xf numFmtId="0" fontId="0" fillId="0" borderId="3" xfId="0" applyBorder="1"/>
    <xf numFmtId="0" fontId="0" fillId="0" borderId="14" xfId="0" applyFill="1" applyBorder="1"/>
    <xf numFmtId="0" fontId="0" fillId="0" borderId="48" xfId="0" applyBorder="1"/>
    <xf numFmtId="0" fontId="7" fillId="0" borderId="0" xfId="0" applyFont="1"/>
    <xf numFmtId="0" fontId="0" fillId="0" borderId="0" xfId="0" applyAlignment="1">
      <alignment horizontal="center"/>
    </xf>
    <xf numFmtId="0" fontId="36" fillId="12" borderId="0" xfId="0" applyFont="1" applyFill="1" applyBorder="1" applyAlignment="1">
      <alignment horizontal="left" vertical="top" wrapText="1"/>
    </xf>
    <xf numFmtId="49" fontId="0" fillId="0" borderId="0" xfId="0" applyNumberFormat="1"/>
    <xf numFmtId="49" fontId="36" fillId="12" borderId="75" xfId="0" applyNumberFormat="1" applyFont="1" applyFill="1" applyBorder="1" applyAlignment="1">
      <alignment horizontal="left" vertical="top" wrapText="1"/>
    </xf>
    <xf numFmtId="49" fontId="36" fillId="12" borderId="55" xfId="0" applyNumberFormat="1" applyFont="1" applyFill="1" applyBorder="1" applyAlignment="1">
      <alignment horizontal="left" vertical="top" wrapText="1"/>
    </xf>
    <xf numFmtId="49" fontId="36" fillId="12" borderId="3" xfId="0" applyNumberFormat="1" applyFont="1" applyFill="1" applyBorder="1" applyAlignment="1">
      <alignment horizontal="left" vertical="top" wrapText="1"/>
    </xf>
    <xf numFmtId="0" fontId="36" fillId="12" borderId="0" xfId="0" applyFont="1" applyFill="1" applyBorder="1" applyAlignment="1">
      <alignment horizontal="left" vertical="top"/>
    </xf>
    <xf numFmtId="0" fontId="36" fillId="12" borderId="76" xfId="0" applyNumberFormat="1" applyFont="1" applyFill="1" applyBorder="1" applyAlignment="1">
      <alignment horizontal="left" vertical="top" wrapText="1"/>
    </xf>
    <xf numFmtId="0" fontId="36" fillId="12" borderId="77" xfId="0" applyNumberFormat="1" applyFont="1" applyFill="1" applyBorder="1" applyAlignment="1">
      <alignment horizontal="left" vertical="top" wrapText="1"/>
    </xf>
    <xf numFmtId="0" fontId="36" fillId="12" borderId="78" xfId="0" applyNumberFormat="1" applyFont="1" applyFill="1" applyBorder="1" applyAlignment="1">
      <alignment horizontal="left" vertical="top" wrapText="1"/>
    </xf>
    <xf numFmtId="0" fontId="2" fillId="0" borderId="44" xfId="0" applyFont="1" applyFill="1" applyBorder="1" applyProtection="1">
      <protection hidden="1"/>
    </xf>
    <xf numFmtId="0" fontId="2" fillId="0" borderId="79" xfId="0" applyFont="1" applyFill="1" applyBorder="1"/>
    <xf numFmtId="169" fontId="0" fillId="0" borderId="83" xfId="0" applyNumberFormat="1" applyFill="1" applyBorder="1" applyProtection="1">
      <protection hidden="1"/>
    </xf>
    <xf numFmtId="169" fontId="0" fillId="6" borderId="84" xfId="0" applyNumberFormat="1" applyFill="1" applyBorder="1" applyProtection="1">
      <protection hidden="1"/>
    </xf>
    <xf numFmtId="0" fontId="0" fillId="0" borderId="85" xfId="0" applyBorder="1"/>
    <xf numFmtId="0" fontId="0" fillId="0" borderId="0" xfId="0" applyAlignment="1" applyProtection="1">
      <alignment horizontal="left" vertical="top"/>
    </xf>
    <xf numFmtId="0" fontId="0" fillId="0" borderId="0" xfId="0" applyAlignment="1" applyProtection="1">
      <alignment horizontal="left" vertical="top" wrapText="1"/>
    </xf>
    <xf numFmtId="49" fontId="8" fillId="0" borderId="88" xfId="0" applyNumberFormat="1" applyFont="1" applyBorder="1" applyAlignment="1" applyProtection="1">
      <alignment vertical="center"/>
    </xf>
    <xf numFmtId="49" fontId="8" fillId="0" borderId="91" xfId="0" applyNumberFormat="1" applyFont="1" applyBorder="1" applyAlignment="1" applyProtection="1">
      <alignment vertical="center"/>
    </xf>
    <xf numFmtId="171" fontId="8" fillId="0" borderId="92" xfId="0" applyNumberFormat="1" applyFont="1" applyBorder="1" applyAlignment="1" applyProtection="1">
      <alignment vertical="center"/>
    </xf>
    <xf numFmtId="0" fontId="8" fillId="0" borderId="92" xfId="0" applyFont="1" applyBorder="1" applyAlignment="1" applyProtection="1">
      <alignment vertical="center"/>
    </xf>
    <xf numFmtId="0" fontId="8" fillId="0" borderId="93" xfId="0" applyFont="1" applyBorder="1" applyAlignment="1" applyProtection="1">
      <alignment vertical="center" wrapText="1"/>
    </xf>
    <xf numFmtId="0" fontId="0" fillId="0" borderId="94" xfId="0" applyBorder="1"/>
    <xf numFmtId="0" fontId="0" fillId="0" borderId="85" xfId="0" applyBorder="1" applyAlignment="1" applyProtection="1">
      <alignment horizontal="left" vertical="top"/>
    </xf>
    <xf numFmtId="0" fontId="0" fillId="0" borderId="85" xfId="0" applyBorder="1" applyAlignment="1" applyProtection="1">
      <alignment horizontal="left" vertical="top" wrapText="1"/>
    </xf>
    <xf numFmtId="0" fontId="0" fillId="0" borderId="95" xfId="0" applyBorder="1" applyAlignment="1" applyProtection="1">
      <alignment horizontal="left" vertical="top"/>
    </xf>
    <xf numFmtId="0" fontId="0" fillId="0" borderId="85" xfId="0" applyBorder="1" applyAlignment="1" applyProtection="1">
      <alignment horizontal="center" vertical="center"/>
    </xf>
    <xf numFmtId="0" fontId="0" fillId="0" borderId="85" xfId="0" applyBorder="1" applyAlignment="1" applyProtection="1">
      <alignment vertical="center"/>
    </xf>
    <xf numFmtId="0" fontId="0" fillId="0" borderId="96" xfId="0" applyBorder="1" applyAlignment="1" applyProtection="1">
      <alignment vertical="center"/>
    </xf>
    <xf numFmtId="0" fontId="0" fillId="0" borderId="97" xfId="0" applyBorder="1" applyAlignment="1" applyProtection="1">
      <alignment horizontal="center" vertical="center"/>
    </xf>
    <xf numFmtId="0" fontId="0" fillId="0" borderId="97" xfId="0" applyBorder="1" applyAlignment="1" applyProtection="1">
      <alignment vertical="center"/>
    </xf>
    <xf numFmtId="0" fontId="0" fillId="0" borderId="98" xfId="0" applyBorder="1" applyAlignment="1" applyProtection="1">
      <alignment horizontal="left" vertical="top"/>
    </xf>
    <xf numFmtId="0" fontId="0" fillId="0" borderId="99" xfId="0" applyBorder="1" applyAlignment="1" applyProtection="1">
      <alignment horizontal="left" vertical="top"/>
    </xf>
    <xf numFmtId="0" fontId="0" fillId="0" borderId="100" xfId="0" applyBorder="1" applyAlignment="1" applyProtection="1">
      <alignment vertical="center"/>
    </xf>
    <xf numFmtId="0" fontId="0" fillId="0" borderId="99" xfId="0" applyBorder="1" applyAlignment="1" applyProtection="1">
      <alignment horizontal="left" vertical="top" wrapText="1"/>
    </xf>
    <xf numFmtId="0" fontId="0" fillId="0" borderId="100" xfId="0" applyBorder="1" applyAlignment="1" applyProtection="1">
      <alignment horizontal="center" vertical="center"/>
    </xf>
    <xf numFmtId="0" fontId="0" fillId="0" borderId="101" xfId="0" applyBorder="1" applyAlignment="1" applyProtection="1">
      <alignment horizontal="left" vertical="top" wrapText="1"/>
    </xf>
    <xf numFmtId="0" fontId="0" fillId="0" borderId="101" xfId="0" applyBorder="1" applyAlignment="1" applyProtection="1">
      <alignment horizontal="left" vertical="top"/>
    </xf>
    <xf numFmtId="49" fontId="7" fillId="0" borderId="87" xfId="0" applyNumberFormat="1" applyFont="1" applyBorder="1" applyAlignment="1" applyProtection="1">
      <alignment vertical="center"/>
    </xf>
    <xf numFmtId="170" fontId="32" fillId="0" borderId="19" xfId="36" applyNumberFormat="1" applyBorder="1" applyAlignment="1" applyProtection="1">
      <alignment horizontal="right" vertical="center"/>
      <protection hidden="1"/>
    </xf>
    <xf numFmtId="0" fontId="0" fillId="0" borderId="19" xfId="0" applyBorder="1" applyAlignment="1"/>
    <xf numFmtId="0" fontId="2" fillId="0" borderId="61" xfId="0" applyFont="1" applyFill="1" applyBorder="1" applyProtection="1">
      <protection hidden="1"/>
    </xf>
    <xf numFmtId="0" fontId="0" fillId="0" borderId="73" xfId="0" applyBorder="1"/>
    <xf numFmtId="0" fontId="0" fillId="0" borderId="76" xfId="0" applyBorder="1"/>
    <xf numFmtId="0" fontId="0" fillId="0" borderId="103" xfId="0" applyBorder="1"/>
    <xf numFmtId="0" fontId="0" fillId="0" borderId="77" xfId="0" applyBorder="1"/>
    <xf numFmtId="0" fontId="0" fillId="0" borderId="104" xfId="0" applyBorder="1"/>
    <xf numFmtId="0" fontId="0" fillId="0" borderId="78" xfId="0" applyBorder="1"/>
    <xf numFmtId="169" fontId="0" fillId="0" borderId="60" xfId="0" applyNumberFormat="1" applyBorder="1" applyProtection="1">
      <protection hidden="1"/>
    </xf>
    <xf numFmtId="169" fontId="0" fillId="0" borderId="105" xfId="0" applyNumberFormat="1" applyBorder="1" applyProtection="1">
      <protection hidden="1"/>
    </xf>
    <xf numFmtId="169" fontId="0" fillId="0" borderId="106" xfId="0" applyNumberFormat="1" applyBorder="1" applyProtection="1">
      <protection hidden="1"/>
    </xf>
    <xf numFmtId="169" fontId="0" fillId="0" borderId="107" xfId="0" applyNumberFormat="1" applyBorder="1" applyProtection="1">
      <protection hidden="1"/>
    </xf>
    <xf numFmtId="0" fontId="2" fillId="0" borderId="31" xfId="0" applyFont="1" applyFill="1" applyBorder="1"/>
    <xf numFmtId="0" fontId="2" fillId="0" borderId="108" xfId="0" applyFont="1" applyFill="1" applyBorder="1"/>
    <xf numFmtId="169" fontId="0" fillId="0" borderId="44" xfId="0" applyNumberFormat="1" applyBorder="1" applyProtection="1">
      <protection hidden="1"/>
    </xf>
    <xf numFmtId="169" fontId="0" fillId="0" borderId="34" xfId="0" applyNumberFormat="1" applyBorder="1" applyProtection="1">
      <protection hidden="1"/>
    </xf>
    <xf numFmtId="171" fontId="7" fillId="0" borderId="109" xfId="0" applyNumberFormat="1" applyFont="1" applyBorder="1" applyAlignment="1" applyProtection="1">
      <alignment vertical="center"/>
    </xf>
    <xf numFmtId="0" fontId="7" fillId="0" borderId="109" xfId="0" applyFont="1" applyBorder="1" applyAlignment="1" applyProtection="1">
      <alignment vertical="center"/>
    </xf>
    <xf numFmtId="0" fontId="7" fillId="0" borderId="110" xfId="0" applyFont="1" applyBorder="1" applyAlignment="1" applyProtection="1">
      <alignment vertical="center" wrapText="1"/>
    </xf>
    <xf numFmtId="171" fontId="7" fillId="0" borderId="89" xfId="0" applyNumberFormat="1" applyFont="1" applyBorder="1" applyAlignment="1" applyProtection="1">
      <alignment vertical="center"/>
    </xf>
    <xf numFmtId="0" fontId="7" fillId="0" borderId="89" xfId="0" applyFont="1" applyBorder="1" applyAlignment="1" applyProtection="1">
      <alignment vertical="center"/>
    </xf>
    <xf numFmtId="0" fontId="7" fillId="0" borderId="90" xfId="0" applyFont="1" applyBorder="1" applyAlignment="1" applyProtection="1">
      <alignment vertical="center" wrapText="1"/>
    </xf>
    <xf numFmtId="0" fontId="0" fillId="0" borderId="0" xfId="0" applyFill="1"/>
    <xf numFmtId="0" fontId="7" fillId="0" borderId="44" xfId="0" applyFont="1" applyFill="1" applyBorder="1" applyAlignment="1">
      <alignment wrapText="1"/>
    </xf>
    <xf numFmtId="0" fontId="7" fillId="0" borderId="44" xfId="0" applyFont="1" applyFill="1" applyBorder="1" applyProtection="1">
      <protection locked="0"/>
    </xf>
    <xf numFmtId="4" fontId="5" fillId="0" borderId="0" xfId="0" applyNumberFormat="1" applyFont="1" applyFill="1" applyAlignment="1"/>
    <xf numFmtId="4" fontId="6" fillId="0" borderId="0" xfId="0" applyNumberFormat="1" applyFont="1" applyFill="1" applyAlignment="1">
      <alignment horizontal="right"/>
    </xf>
    <xf numFmtId="0" fontId="6" fillId="0" borderId="13" xfId="0" applyFont="1" applyBorder="1" applyAlignment="1"/>
    <xf numFmtId="49" fontId="5" fillId="0" borderId="9" xfId="0" applyNumberFormat="1" applyFont="1" applyBorder="1" applyAlignment="1">
      <alignment horizontal="left"/>
    </xf>
    <xf numFmtId="49" fontId="5" fillId="0" borderId="12" xfId="0" quotePrefix="1" applyNumberFormat="1" applyFont="1" applyBorder="1" applyAlignment="1">
      <alignment horizontal="left"/>
    </xf>
    <xf numFmtId="0" fontId="6" fillId="0" borderId="10" xfId="0" applyFont="1" applyBorder="1" applyAlignment="1"/>
    <xf numFmtId="0" fontId="6" fillId="0" borderId="11" xfId="0" applyFont="1" applyBorder="1" applyAlignment="1"/>
    <xf numFmtId="0" fontId="6" fillId="0" borderId="15" xfId="0" applyFont="1" applyBorder="1" applyAlignment="1"/>
    <xf numFmtId="4" fontId="6" fillId="0" borderId="15" xfId="0" applyNumberFormat="1" applyFont="1" applyFill="1" applyBorder="1" applyAlignment="1">
      <alignment horizontal="right"/>
    </xf>
    <xf numFmtId="4" fontId="4" fillId="0" borderId="111" xfId="0" quotePrefix="1" applyNumberFormat="1" applyFont="1" applyFill="1" applyBorder="1" applyAlignment="1">
      <alignment horizontal="left" wrapText="1"/>
    </xf>
    <xf numFmtId="4" fontId="6" fillId="0" borderId="12" xfId="0" applyNumberFormat="1" applyFont="1" applyBorder="1" applyAlignment="1">
      <alignment horizontal="right"/>
    </xf>
    <xf numFmtId="4" fontId="6" fillId="0" borderId="13" xfId="0" applyNumberFormat="1" applyFont="1" applyBorder="1" applyAlignment="1">
      <alignment horizontal="right"/>
    </xf>
    <xf numFmtId="4" fontId="6" fillId="0" borderId="15" xfId="0" applyNumberFormat="1" applyFont="1" applyBorder="1" applyAlignment="1">
      <alignment horizontal="right"/>
    </xf>
    <xf numFmtId="0" fontId="7" fillId="0" borderId="0" xfId="0" applyFont="1" applyBorder="1"/>
    <xf numFmtId="0" fontId="6" fillId="0" borderId="14" xfId="0" applyFont="1" applyBorder="1" applyAlignment="1"/>
    <xf numFmtId="4" fontId="5" fillId="0" borderId="50" xfId="0" applyNumberFormat="1" applyFont="1" applyFill="1" applyBorder="1" applyAlignment="1"/>
    <xf numFmtId="4" fontId="6" fillId="0" borderId="52" xfId="0" applyNumberFormat="1" applyFont="1" applyFill="1" applyBorder="1" applyAlignment="1">
      <alignment horizontal="right"/>
    </xf>
    <xf numFmtId="4" fontId="5" fillId="0" borderId="55" xfId="0" applyNumberFormat="1" applyFont="1" applyFill="1" applyBorder="1" applyAlignment="1"/>
    <xf numFmtId="4" fontId="6" fillId="0" borderId="56" xfId="0" applyNumberFormat="1" applyFont="1" applyFill="1" applyBorder="1" applyAlignment="1">
      <alignment horizontal="right"/>
    </xf>
    <xf numFmtId="0" fontId="0" fillId="0" borderId="50" xfId="0" applyFill="1" applyBorder="1"/>
    <xf numFmtId="0" fontId="0" fillId="0" borderId="51" xfId="0" applyFill="1" applyBorder="1"/>
    <xf numFmtId="0" fontId="0" fillId="0" borderId="52" xfId="0" applyFill="1" applyBorder="1"/>
    <xf numFmtId="0" fontId="0" fillId="0" borderId="54" xfId="0" applyBorder="1"/>
    <xf numFmtId="0" fontId="0" fillId="0" borderId="56" xfId="0" applyBorder="1"/>
    <xf numFmtId="4" fontId="6" fillId="0" borderId="50" xfId="0" applyNumberFormat="1" applyFont="1" applyBorder="1" applyAlignment="1">
      <alignment horizontal="right"/>
    </xf>
    <xf numFmtId="4" fontId="6" fillId="0" borderId="51" xfId="0" applyNumberFormat="1" applyFont="1" applyBorder="1" applyAlignment="1">
      <alignment horizontal="right"/>
    </xf>
    <xf numFmtId="4" fontId="6" fillId="0" borderId="52" xfId="0" applyNumberFormat="1" applyFont="1" applyBorder="1" applyAlignment="1">
      <alignment horizontal="right"/>
    </xf>
    <xf numFmtId="4" fontId="6" fillId="0" borderId="54" xfId="0" applyNumberFormat="1" applyFont="1" applyBorder="1" applyAlignment="1">
      <alignment horizontal="right"/>
    </xf>
    <xf numFmtId="4" fontId="6" fillId="0" borderId="55" xfId="0" applyNumberFormat="1" applyFont="1" applyBorder="1" applyAlignment="1">
      <alignment horizontal="right"/>
    </xf>
    <xf numFmtId="4" fontId="6" fillId="0" borderId="56" xfId="0" applyNumberFormat="1" applyFont="1" applyBorder="1" applyAlignment="1">
      <alignment horizontal="right"/>
    </xf>
    <xf numFmtId="0" fontId="0" fillId="0" borderId="50" xfId="0" applyBorder="1"/>
    <xf numFmtId="0" fontId="0" fillId="0" borderId="51" xfId="0" applyBorder="1"/>
    <xf numFmtId="0" fontId="0" fillId="0" borderId="52" xfId="0" applyBorder="1"/>
    <xf numFmtId="0" fontId="0" fillId="9" borderId="0" xfId="0" applyFill="1" applyBorder="1"/>
    <xf numFmtId="0" fontId="0" fillId="0" borderId="9" xfId="0" applyFill="1" applyBorder="1"/>
    <xf numFmtId="0" fontId="0" fillId="0" borderId="10" xfId="0" applyFill="1" applyBorder="1"/>
    <xf numFmtId="0" fontId="0" fillId="0" borderId="11" xfId="0" applyFill="1" applyBorder="1"/>
    <xf numFmtId="0" fontId="0" fillId="0" borderId="18" xfId="0" applyFill="1" applyBorder="1"/>
    <xf numFmtId="0" fontId="0" fillId="0" borderId="49" xfId="0" applyFill="1" applyBorder="1"/>
    <xf numFmtId="0" fontId="0" fillId="0" borderId="17" xfId="0" applyFill="1" applyBorder="1"/>
    <xf numFmtId="0" fontId="0" fillId="0" borderId="13" xfId="0" applyFill="1" applyBorder="1"/>
    <xf numFmtId="0" fontId="41" fillId="0" borderId="12" xfId="0" applyFont="1" applyBorder="1"/>
    <xf numFmtId="0" fontId="41" fillId="0" borderId="13" xfId="0" applyFont="1" applyBorder="1"/>
    <xf numFmtId="0" fontId="42" fillId="0" borderId="15" xfId="0" applyFont="1" applyBorder="1"/>
    <xf numFmtId="0" fontId="41" fillId="0" borderId="0" xfId="0" applyFont="1"/>
    <xf numFmtId="0" fontId="43" fillId="8" borderId="0" xfId="0" applyFont="1" applyFill="1"/>
    <xf numFmtId="0" fontId="41" fillId="0" borderId="15" xfId="0" applyFont="1" applyBorder="1"/>
    <xf numFmtId="0" fontId="41" fillId="0" borderId="18" xfId="0" applyFont="1" applyFill="1" applyBorder="1"/>
    <xf numFmtId="0" fontId="41" fillId="0" borderId="17" xfId="0" applyFont="1" applyFill="1" applyBorder="1"/>
    <xf numFmtId="0" fontId="41" fillId="0" borderId="9" xfId="0" applyFont="1" applyBorder="1"/>
    <xf numFmtId="0" fontId="41" fillId="0" borderId="10" xfId="0" applyFont="1" applyBorder="1"/>
    <xf numFmtId="0" fontId="41" fillId="0" borderId="11" xfId="0" applyFont="1" applyBorder="1"/>
    <xf numFmtId="0" fontId="7" fillId="0" borderId="10" xfId="0" applyFont="1" applyFill="1" applyBorder="1"/>
    <xf numFmtId="0" fontId="40" fillId="0" borderId="47" xfId="0" applyFont="1" applyBorder="1"/>
    <xf numFmtId="0" fontId="7" fillId="0" borderId="13" xfId="0" applyFont="1" applyFill="1" applyBorder="1"/>
    <xf numFmtId="0" fontId="0" fillId="9" borderId="13" xfId="0" applyFill="1" applyBorder="1"/>
    <xf numFmtId="0" fontId="7" fillId="0" borderId="14" xfId="0" applyFont="1" applyBorder="1"/>
    <xf numFmtId="49" fontId="7" fillId="0" borderId="88" xfId="0" applyNumberFormat="1" applyFont="1" applyBorder="1" applyAlignment="1" applyProtection="1">
      <alignment vertical="center"/>
    </xf>
    <xf numFmtId="0" fontId="0" fillId="0" borderId="15" xfId="0" applyFill="1" applyBorder="1"/>
    <xf numFmtId="4" fontId="6" fillId="0" borderId="0" xfId="0" applyNumberFormat="1" applyFont="1" applyAlignment="1">
      <alignment horizontal="right"/>
    </xf>
    <xf numFmtId="4" fontId="6" fillId="0" borderId="46" xfId="0" applyNumberFormat="1" applyFont="1" applyBorder="1" applyAlignment="1">
      <alignment horizontal="right"/>
    </xf>
    <xf numFmtId="4" fontId="6" fillId="0" borderId="14" xfId="0" applyNumberFormat="1" applyFont="1" applyBorder="1" applyAlignment="1">
      <alignment horizontal="right"/>
    </xf>
    <xf numFmtId="0" fontId="2" fillId="0" borderId="0" xfId="0" applyFont="1"/>
    <xf numFmtId="0" fontId="6" fillId="9" borderId="10" xfId="0" applyFont="1" applyFill="1" applyBorder="1" applyAlignment="1"/>
    <xf numFmtId="0" fontId="6" fillId="9" borderId="13" xfId="0" applyFont="1" applyFill="1" applyBorder="1" applyAlignment="1"/>
    <xf numFmtId="4" fontId="6" fillId="9" borderId="0" xfId="0" applyNumberFormat="1" applyFont="1" applyFill="1" applyAlignment="1">
      <alignment horizontal="right"/>
    </xf>
    <xf numFmtId="4" fontId="6" fillId="13" borderId="0" xfId="0" applyNumberFormat="1" applyFont="1" applyFill="1" applyBorder="1" applyAlignment="1">
      <alignment horizontal="right"/>
    </xf>
    <xf numFmtId="171" fontId="2" fillId="0" borderId="89" xfId="0" applyNumberFormat="1" applyFont="1" applyBorder="1" applyAlignment="1" applyProtection="1">
      <alignment vertical="center"/>
    </xf>
    <xf numFmtId="0" fontId="2" fillId="0" borderId="89" xfId="0" applyFont="1" applyBorder="1" applyAlignment="1" applyProtection="1">
      <alignment vertical="center"/>
    </xf>
    <xf numFmtId="0" fontId="2" fillId="0" borderId="90" xfId="0" applyFont="1" applyBorder="1" applyAlignment="1" applyProtection="1">
      <alignment vertical="center" wrapText="1"/>
    </xf>
    <xf numFmtId="0" fontId="2" fillId="0" borderId="47" xfId="0" applyFont="1" applyBorder="1"/>
    <xf numFmtId="0" fontId="0" fillId="0" borderId="48" xfId="0" applyFill="1" applyBorder="1"/>
    <xf numFmtId="0" fontId="0" fillId="0" borderId="45" xfId="0" applyBorder="1" applyAlignment="1">
      <alignment horizontal="right"/>
    </xf>
    <xf numFmtId="0" fontId="0" fillId="0" borderId="47" xfId="0" applyBorder="1" applyAlignment="1">
      <alignment horizontal="right"/>
    </xf>
    <xf numFmtId="0" fontId="0" fillId="0" borderId="46" xfId="0" applyBorder="1" applyAlignment="1">
      <alignment horizontal="right"/>
    </xf>
    <xf numFmtId="0" fontId="2" fillId="0" borderId="88" xfId="0" applyNumberFormat="1" applyFont="1" applyBorder="1" applyAlignment="1" applyProtection="1">
      <alignment horizontal="left" vertical="center"/>
    </xf>
    <xf numFmtId="0" fontId="28" fillId="7" borderId="19" xfId="26" applyFont="1" applyFill="1" applyBorder="1" applyAlignment="1" applyProtection="1"/>
    <xf numFmtId="0" fontId="7" fillId="0" borderId="19" xfId="0" applyFont="1" applyBorder="1" applyAlignment="1" applyProtection="1"/>
    <xf numFmtId="49" fontId="2" fillId="0" borderId="88" xfId="0" applyNumberFormat="1" applyFont="1" applyBorder="1" applyAlignment="1" applyProtection="1">
      <alignment vertical="center"/>
    </xf>
    <xf numFmtId="0" fontId="0" fillId="0" borderId="1" xfId="0" applyBorder="1"/>
    <xf numFmtId="0" fontId="44" fillId="0" borderId="19" xfId="0" applyFont="1" applyBorder="1" applyAlignment="1" applyProtection="1">
      <alignment horizontal="right" vertical="top"/>
    </xf>
    <xf numFmtId="0" fontId="45" fillId="0" borderId="85" xfId="0" applyFont="1" applyBorder="1" applyAlignment="1" applyProtection="1">
      <alignment horizontal="left" vertical="top"/>
    </xf>
    <xf numFmtId="0" fontId="33" fillId="14" borderId="30" xfId="0" applyFont="1" applyFill="1" applyBorder="1" applyAlignment="1">
      <alignment horizontal="center"/>
    </xf>
    <xf numFmtId="0" fontId="33" fillId="14" borderId="31" xfId="0" applyFont="1" applyFill="1" applyBorder="1" applyAlignment="1">
      <alignment horizontal="center"/>
    </xf>
    <xf numFmtId="0" fontId="33" fillId="14" borderId="32" xfId="0" applyFont="1" applyFill="1" applyBorder="1" applyAlignment="1">
      <alignment horizontal="center"/>
    </xf>
    <xf numFmtId="0" fontId="33" fillId="14" borderId="102" xfId="0" applyFont="1" applyFill="1" applyBorder="1" applyAlignment="1">
      <alignment horizontal="center"/>
    </xf>
    <xf numFmtId="0" fontId="33" fillId="14" borderId="33" xfId="0" applyFont="1" applyFill="1" applyBorder="1" applyAlignment="1">
      <alignment wrapText="1"/>
    </xf>
    <xf numFmtId="0" fontId="33" fillId="14" borderId="34" xfId="0" applyFont="1" applyFill="1" applyBorder="1" applyAlignment="1">
      <alignment wrapText="1"/>
    </xf>
    <xf numFmtId="0" fontId="33" fillId="14" borderId="35" xfId="0" applyFont="1" applyFill="1" applyBorder="1" applyAlignment="1">
      <alignment wrapText="1"/>
    </xf>
    <xf numFmtId="0" fontId="33" fillId="14" borderId="36" xfId="0" applyFont="1" applyFill="1" applyBorder="1" applyAlignment="1">
      <alignment wrapText="1"/>
    </xf>
    <xf numFmtId="0" fontId="33" fillId="14" borderId="37" xfId="0" applyFont="1" applyFill="1" applyBorder="1" applyAlignment="1">
      <alignment wrapText="1"/>
    </xf>
    <xf numFmtId="0" fontId="33" fillId="14" borderId="38" xfId="0" applyFont="1" applyFill="1" applyBorder="1" applyAlignment="1">
      <alignment wrapText="1"/>
    </xf>
    <xf numFmtId="0" fontId="33" fillId="14" borderId="39" xfId="0" applyFont="1" applyFill="1" applyBorder="1" applyAlignment="1">
      <alignment wrapText="1"/>
    </xf>
    <xf numFmtId="0" fontId="33" fillId="14" borderId="40" xfId="0" applyFont="1" applyFill="1" applyBorder="1" applyAlignment="1">
      <alignment wrapText="1"/>
    </xf>
    <xf numFmtId="0" fontId="33" fillId="14" borderId="42" xfId="0" applyFont="1" applyFill="1" applyBorder="1" applyAlignment="1">
      <alignment wrapText="1"/>
    </xf>
    <xf numFmtId="0" fontId="33" fillId="14" borderId="41" xfId="0" applyFont="1" applyFill="1" applyBorder="1" applyAlignment="1">
      <alignment wrapText="1"/>
    </xf>
    <xf numFmtId="0" fontId="33" fillId="14" borderId="43" xfId="0" applyFont="1" applyFill="1" applyBorder="1" applyAlignment="1">
      <alignment wrapText="1"/>
    </xf>
    <xf numFmtId="0" fontId="33" fillId="14" borderId="0" xfId="0" applyFont="1" applyFill="1" applyBorder="1" applyAlignment="1">
      <alignment wrapText="1"/>
    </xf>
    <xf numFmtId="169" fontId="33" fillId="14" borderId="80" xfId="0" applyNumberFormat="1" applyFont="1" applyFill="1" applyBorder="1" applyProtection="1">
      <protection hidden="1"/>
    </xf>
    <xf numFmtId="169" fontId="33" fillId="14" borderId="81" xfId="0" applyNumberFormat="1" applyFont="1" applyFill="1" applyBorder="1" applyProtection="1">
      <protection hidden="1"/>
    </xf>
    <xf numFmtId="169" fontId="33" fillId="14" borderId="42" xfId="0" applyNumberFormat="1" applyFont="1" applyFill="1" applyBorder="1" applyProtection="1">
      <protection hidden="1"/>
    </xf>
    <xf numFmtId="169" fontId="33" fillId="14" borderId="82" xfId="0" applyNumberFormat="1" applyFont="1" applyFill="1" applyBorder="1" applyProtection="1">
      <protection hidden="1"/>
    </xf>
    <xf numFmtId="169" fontId="33" fillId="14" borderId="40" xfId="0" applyNumberFormat="1" applyFont="1" applyFill="1" applyBorder="1" applyProtection="1">
      <protection hidden="1"/>
    </xf>
    <xf numFmtId="0" fontId="33" fillId="14" borderId="86" xfId="0" applyFont="1" applyFill="1" applyBorder="1" applyAlignment="1" applyProtection="1">
      <alignment horizontal="center" vertical="center"/>
    </xf>
    <xf numFmtId="0" fontId="33" fillId="14" borderId="86" xfId="0" applyFont="1" applyFill="1" applyBorder="1" applyAlignment="1" applyProtection="1">
      <alignment horizontal="center" vertical="center" wrapText="1"/>
    </xf>
    <xf numFmtId="171" fontId="2" fillId="0" borderId="89" xfId="0" applyNumberFormat="1" applyFont="1" applyBorder="1" applyAlignment="1" applyProtection="1">
      <alignment vertical="center"/>
      <protection locked="0"/>
    </xf>
    <xf numFmtId="0" fontId="2" fillId="0" borderId="90" xfId="0" applyFont="1" applyBorder="1" applyAlignment="1" applyProtection="1">
      <alignment vertical="center" wrapText="1"/>
      <protection locked="0"/>
    </xf>
    <xf numFmtId="0" fontId="0" fillId="0" borderId="27" xfId="0" applyBorder="1" applyProtection="1">
      <protection locked="0"/>
    </xf>
    <xf numFmtId="0" fontId="2" fillId="0" borderId="27" xfId="0" applyFont="1" applyFill="1" applyBorder="1" applyProtection="1">
      <protection locked="0"/>
    </xf>
    <xf numFmtId="0" fontId="0" fillId="0" borderId="29" xfId="0" applyBorder="1" applyProtection="1">
      <protection locked="0"/>
    </xf>
    <xf numFmtId="0" fontId="0" fillId="0" borderId="0" xfId="0" applyProtection="1">
      <protection locked="0"/>
    </xf>
    <xf numFmtId="0" fontId="6" fillId="0" borderId="0" xfId="0" applyFont="1" applyBorder="1" applyAlignment="1"/>
    <xf numFmtId="4" fontId="6" fillId="0" borderId="0" xfId="0" applyNumberFormat="1" applyFont="1" applyFill="1" applyBorder="1" applyAlignment="1">
      <alignment horizontal="right"/>
    </xf>
    <xf numFmtId="171" fontId="46" fillId="0" borderId="89" xfId="0" applyNumberFormat="1" applyFont="1" applyBorder="1" applyAlignment="1" applyProtection="1">
      <alignment vertical="center"/>
    </xf>
    <xf numFmtId="0" fontId="28" fillId="7" borderId="19" xfId="26" applyFont="1" applyFill="1" applyBorder="1" applyAlignment="1" applyProtection="1"/>
    <xf numFmtId="0" fontId="7" fillId="0" borderId="19" xfId="0" applyFont="1" applyBorder="1" applyAlignment="1" applyProtection="1"/>
    <xf numFmtId="0" fontId="26" fillId="0" borderId="114" xfId="0" applyFont="1" applyBorder="1" applyAlignment="1" applyProtection="1">
      <protection locked="0"/>
    </xf>
    <xf numFmtId="0" fontId="0" fillId="0" borderId="113" xfId="0" applyBorder="1" applyAlignment="1" applyProtection="1">
      <protection locked="0"/>
    </xf>
    <xf numFmtId="0" fontId="0" fillId="0" borderId="115" xfId="0" applyBorder="1" applyAlignment="1" applyProtection="1">
      <protection locked="0"/>
    </xf>
    <xf numFmtId="0" fontId="26" fillId="0" borderId="65" xfId="0" applyFont="1" applyBorder="1" applyAlignment="1" applyProtection="1">
      <alignment wrapText="1"/>
    </xf>
    <xf numFmtId="0" fontId="0" fillId="0" borderId="112" xfId="0" applyBorder="1" applyAlignment="1" applyProtection="1">
      <alignment wrapText="1"/>
    </xf>
    <xf numFmtId="0" fontId="0" fillId="0" borderId="26" xfId="0" applyBorder="1" applyAlignment="1" applyProtection="1">
      <alignment wrapText="1"/>
    </xf>
    <xf numFmtId="0" fontId="33" fillId="0" borderId="19" xfId="0" applyFont="1" applyFill="1" applyBorder="1" applyAlignment="1"/>
    <xf numFmtId="0" fontId="31" fillId="7" borderId="19" xfId="36" applyNumberFormat="1" applyFont="1" applyFill="1" applyBorder="1" applyAlignment="1">
      <alignment horizontal="center" vertical="center" wrapText="1"/>
    </xf>
    <xf numFmtId="0" fontId="0" fillId="7" borderId="19" xfId="0" applyFill="1" applyBorder="1" applyAlignment="1"/>
    <xf numFmtId="170" fontId="32" fillId="0" borderId="19" xfId="36" applyNumberFormat="1" applyBorder="1" applyAlignment="1" applyProtection="1">
      <alignment horizontal="right" vertical="center"/>
      <protection hidden="1"/>
    </xf>
    <xf numFmtId="0" fontId="0" fillId="0" borderId="19" xfId="0" applyBorder="1" applyAlignment="1"/>
    <xf numFmtId="0" fontId="33" fillId="14" borderId="66" xfId="0" applyFont="1" applyFill="1" applyBorder="1" applyAlignment="1">
      <alignment horizontal="center" vertical="center"/>
    </xf>
    <xf numFmtId="0" fontId="33" fillId="14" borderId="67" xfId="0" applyFont="1" applyFill="1" applyBorder="1" applyAlignment="1">
      <alignment horizontal="center" vertical="center"/>
    </xf>
    <xf numFmtId="0" fontId="33" fillId="14" borderId="68" xfId="0" applyFont="1" applyFill="1" applyBorder="1" applyAlignment="1">
      <alignment horizontal="center"/>
    </xf>
    <xf numFmtId="0" fontId="33" fillId="14" borderId="69" xfId="0" applyFont="1" applyFill="1" applyBorder="1" applyAlignment="1">
      <alignment horizontal="center"/>
    </xf>
    <xf numFmtId="0" fontId="33" fillId="14" borderId="70" xfId="0" applyFont="1" applyFill="1" applyBorder="1" applyAlignment="1">
      <alignment horizontal="center"/>
    </xf>
    <xf numFmtId="0" fontId="33" fillId="14" borderId="71" xfId="0" applyFont="1" applyFill="1" applyBorder="1" applyAlignment="1">
      <alignment horizontal="center"/>
    </xf>
    <xf numFmtId="0" fontId="4" fillId="0" borderId="9" xfId="0" applyFont="1" applyBorder="1" applyAlignment="1">
      <alignment horizontal="left"/>
    </xf>
    <xf numFmtId="0" fontId="0" fillId="0" borderId="11" xfId="0" applyBorder="1" applyAlignment="1"/>
    <xf numFmtId="0" fontId="4" fillId="0" borderId="9" xfId="0" applyFont="1" applyBorder="1" applyAlignment="1">
      <alignment horizontal="left" wrapText="1"/>
    </xf>
    <xf numFmtId="0" fontId="7" fillId="0" borderId="16" xfId="0" applyFont="1" applyBorder="1" applyAlignment="1">
      <alignment horizontal="center"/>
    </xf>
    <xf numFmtId="0" fontId="0" fillId="0" borderId="48" xfId="0" applyBorder="1" applyAlignment="1">
      <alignment horizontal="center"/>
    </xf>
    <xf numFmtId="0" fontId="0" fillId="0" borderId="17" xfId="0" applyBorder="1" applyAlignment="1">
      <alignment horizontal="center"/>
    </xf>
    <xf numFmtId="0" fontId="35" fillId="8" borderId="0" xfId="0" applyFont="1" applyFill="1" applyAlignment="1"/>
    <xf numFmtId="0" fontId="0" fillId="0" borderId="0" xfId="0" applyAlignment="1"/>
    <xf numFmtId="0" fontId="7" fillId="0" borderId="0" xfId="0" applyFont="1" applyAlignment="1">
      <alignment horizontal="center"/>
    </xf>
    <xf numFmtId="0" fontId="0" fillId="0" borderId="0" xfId="0" applyAlignment="1">
      <alignment horizontal="center"/>
    </xf>
  </cellXfs>
  <cellStyles count="66">
    <cellStyle name="2x indented GHG Textfiels" xfId="1"/>
    <cellStyle name="5x indented GHG Textfiels" xfId="2"/>
    <cellStyle name="Bold GHG Numbers (0.00)" xfId="3"/>
    <cellStyle name="Column heading" xfId="4"/>
    <cellStyle name="Comma 2" xfId="65"/>
    <cellStyle name="Comma0" xfId="5"/>
    <cellStyle name="Corner heading" xfId="6"/>
    <cellStyle name="Currency0" xfId="7"/>
    <cellStyle name="Data" xfId="8"/>
    <cellStyle name="Data no deci" xfId="9"/>
    <cellStyle name="Data Superscript" xfId="10"/>
    <cellStyle name="Data_1-1A-Regular" xfId="11"/>
    <cellStyle name="Data-one deci" xfId="12"/>
    <cellStyle name="Date" xfId="13"/>
    <cellStyle name="Fixed" xfId="14"/>
    <cellStyle name="Heading 1" xfId="15" builtinId="16" customBuiltin="1"/>
    <cellStyle name="Heading 2" xfId="16" builtinId="17" customBuiltin="1"/>
    <cellStyle name="Headline" xfId="17"/>
    <cellStyle name="Hed Side" xfId="18"/>
    <cellStyle name="Hed Side bold" xfId="19"/>
    <cellStyle name="Hed Side Indent" xfId="20"/>
    <cellStyle name="Hed Side Regular" xfId="21"/>
    <cellStyle name="Hed Side_1-1A-Regular" xfId="22"/>
    <cellStyle name="Hed Top" xfId="23"/>
    <cellStyle name="Hed Top - SECTION" xfId="24"/>
    <cellStyle name="Hed Top_3-new4" xfId="25"/>
    <cellStyle name="Hyperlink" xfId="26" builtinId="8"/>
    <cellStyle name="Milliers [0]_Annex_comb_guideline_version4-2" xfId="27"/>
    <cellStyle name="Milliers_Annex_comb_guideline_version4-2" xfId="28"/>
    <cellStyle name="Monétaire [0]_Annex comb guideline 4-7" xfId="29"/>
    <cellStyle name="Monétaire_Annex_comb_guideline_version4-2" xfId="30"/>
    <cellStyle name="Normal" xfId="0" builtinId="0"/>
    <cellStyle name="Normal 2" xfId="31"/>
    <cellStyle name="Normal GHG Numbers (0.00)" xfId="32"/>
    <cellStyle name="Normal GHG Textfiels Bold" xfId="33"/>
    <cellStyle name="Normal GHG whole table" xfId="34"/>
    <cellStyle name="Normal GHG-Shade" xfId="35"/>
    <cellStyle name="Normal_Stationary_combustion_tool_GL1" xfId="36"/>
    <cellStyle name="Pattern" xfId="37"/>
    <cellStyle name="Reference" xfId="38"/>
    <cellStyle name="Row heading" xfId="39"/>
    <cellStyle name="Source Hed" xfId="40"/>
    <cellStyle name="Source Letter" xfId="41"/>
    <cellStyle name="Source Superscript" xfId="42"/>
    <cellStyle name="Source Text" xfId="43"/>
    <cellStyle name="Standard_CRF Inventar" xfId="44"/>
    <cellStyle name="State" xfId="45"/>
    <cellStyle name="Superscript" xfId="46"/>
    <cellStyle name="Superscript- regular" xfId="47"/>
    <cellStyle name="Superscript_1-1A-Regular" xfId="48"/>
    <cellStyle name="Table Data" xfId="49"/>
    <cellStyle name="Table Head Top" xfId="50"/>
    <cellStyle name="Table Hed Side" xfId="51"/>
    <cellStyle name="Table Title" xfId="52"/>
    <cellStyle name="Title Text" xfId="53"/>
    <cellStyle name="Title Text 1" xfId="54"/>
    <cellStyle name="Title Text 2" xfId="55"/>
    <cellStyle name="Title-1" xfId="56"/>
    <cellStyle name="Title-2" xfId="57"/>
    <cellStyle name="Title-3" xfId="58"/>
    <cellStyle name="Total" xfId="59" builtinId="25" customBuiltin="1"/>
    <cellStyle name="Wrap" xfId="60"/>
    <cellStyle name="Wrap Bold" xfId="61"/>
    <cellStyle name="Wrap Title" xfId="62"/>
    <cellStyle name="Wrap_NTS99-~11" xfId="63"/>
    <cellStyle name="標準_CRF1999" xfId="64"/>
  </cellStyles>
  <dxfs count="19">
    <dxf>
      <fill>
        <patternFill patternType="lightDown"/>
      </fill>
    </dxf>
    <dxf>
      <fill>
        <patternFill>
          <bgColor indexed="10"/>
        </patternFill>
      </fill>
    </dxf>
    <dxf>
      <fill>
        <patternFill>
          <bgColor indexed="10"/>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gColor theme="1"/>
        </patternFill>
      </fill>
    </dxf>
    <dxf>
      <fill>
        <patternFill patternType="lightDown"/>
      </fill>
    </dxf>
    <dxf>
      <fill>
        <patternFill patternType="lightDown"/>
      </fill>
    </dxf>
    <dxf>
      <fill>
        <patternFill patternType="lightDown"/>
      </fill>
    </dxf>
  </dxfs>
  <tableStyles count="0" defaultTableStyle="TableStyleMedium9" defaultPivotStyle="PivotStyleLight16"/>
  <colors>
    <mruColors>
      <color rgb="FFF47735"/>
      <color rgb="FF73C167"/>
      <color rgb="FF4E84C4"/>
      <color rgb="FF00AC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495300</xdr:colOff>
      <xdr:row>33</xdr:row>
      <xdr:rowOff>104776</xdr:rowOff>
    </xdr:from>
    <xdr:to>
      <xdr:col>13</xdr:col>
      <xdr:colOff>304800</xdr:colOff>
      <xdr:row>58</xdr:row>
      <xdr:rowOff>33868</xdr:rowOff>
    </xdr:to>
    <xdr:grpSp>
      <xdr:nvGrpSpPr>
        <xdr:cNvPr id="2050" name="Group 2"/>
        <xdr:cNvGrpSpPr>
          <a:grpSpLocks/>
        </xdr:cNvGrpSpPr>
      </xdr:nvGrpSpPr>
      <xdr:grpSpPr bwMode="auto">
        <a:xfrm>
          <a:off x="495300" y="7543801"/>
          <a:ext cx="7515225" cy="4777317"/>
          <a:chOff x="88" y="655"/>
          <a:chExt cx="663" cy="390"/>
        </a:xfrm>
      </xdr:grpSpPr>
      <xdr:sp macro="" textlink="">
        <xdr:nvSpPr>
          <xdr:cNvPr id="2051" name="AutoShape 3"/>
          <xdr:cNvSpPr>
            <a:spLocks noChangeArrowheads="1"/>
          </xdr:cNvSpPr>
        </xdr:nvSpPr>
        <xdr:spPr bwMode="auto">
          <a:xfrm>
            <a:off x="88" y="655"/>
            <a:ext cx="663" cy="271"/>
          </a:xfrm>
          <a:prstGeom prst="roundRect">
            <a:avLst>
              <a:gd name="adj" fmla="val 16667"/>
            </a:avLst>
          </a:prstGeom>
          <a:solidFill>
            <a:srgbClr val="FFFFFF"/>
          </a:solidFill>
          <a:ln w="9525">
            <a:noFill/>
            <a:round/>
            <a:headEnd/>
            <a:tailEnd/>
          </a:ln>
        </xdr:spPr>
      </xdr:sp>
      <xdr:sp macro="" textlink="">
        <xdr:nvSpPr>
          <xdr:cNvPr id="2052" name="Text Box 4"/>
          <xdr:cNvSpPr txBox="1">
            <a:spLocks noChangeArrowheads="1"/>
          </xdr:cNvSpPr>
        </xdr:nvSpPr>
        <xdr:spPr bwMode="auto">
          <a:xfrm>
            <a:off x="107" y="669"/>
            <a:ext cx="635" cy="376"/>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Acknowledgements:</a:t>
            </a:r>
            <a:endParaRPr lang="en-US" sz="1200" b="0" i="0" u="sng"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The emission factors used in this tool come from several sources:</a:t>
            </a:r>
          </a:p>
          <a:p>
            <a:pPr algn="l" rtl="0">
              <a:defRPr sz="1000"/>
            </a:pPr>
            <a:r>
              <a:rPr lang="en-US" sz="1200" b="0" i="0" u="none" strike="noStrike" baseline="0">
                <a:solidFill>
                  <a:srgbClr val="000000"/>
                </a:solidFill>
                <a:latin typeface="Arial"/>
                <a:cs typeface="Arial"/>
              </a:rPr>
              <a:t>•  International Energy Agency Data Services. 2014.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Emissions from Fuel Combustion (2013 Edition)". </a:t>
            </a:r>
          </a:p>
          <a:p>
            <a:pPr algn="l" rtl="0">
              <a:defRPr sz="1000"/>
            </a:pPr>
            <a:r>
              <a:rPr lang="en-US" sz="1200" b="0" i="0" u="none" strike="noStrike" baseline="0">
                <a:solidFill>
                  <a:srgbClr val="000000"/>
                </a:solidFill>
                <a:latin typeface="Arial"/>
                <a:cs typeface="Arial"/>
              </a:rPr>
              <a:t>•  The US eGRID database. http://www.epa.gov/cleanenergy/energy-resources/egrid/index.html</a:t>
            </a:r>
          </a:p>
          <a:p>
            <a:pPr algn="l" rtl="0">
              <a:defRPr sz="1000"/>
            </a:pPr>
            <a:r>
              <a:rPr lang="en-US" sz="1000" b="0" i="0" baseline="0">
                <a:solidFill>
                  <a:schemeClr val="tx1"/>
                </a:solidFill>
                <a:latin typeface="+mn-lt"/>
                <a:ea typeface="+mn-ea"/>
                <a:cs typeface="+mn-cs"/>
              </a:rPr>
              <a:t>•  </a:t>
            </a:r>
            <a:r>
              <a:rPr lang="en-US" sz="1200" b="0" i="0" baseline="0">
                <a:solidFill>
                  <a:schemeClr val="tx1"/>
                </a:solidFill>
                <a:latin typeface="Arial" pitchFamily="34" charset="0"/>
                <a:ea typeface="+mn-ea"/>
                <a:cs typeface="Arial" pitchFamily="34" charset="0"/>
              </a:rPr>
              <a:t>China emission factors come from three sources: </a:t>
            </a:r>
          </a:p>
          <a:p>
            <a:pPr algn="l" rtl="0">
              <a:defRPr sz="1000"/>
            </a:pPr>
            <a:r>
              <a:rPr lang="en-US" sz="1200" b="0" i="0" baseline="0">
                <a:solidFill>
                  <a:schemeClr val="tx1"/>
                </a:solidFill>
                <a:latin typeface="Arial" pitchFamily="34" charset="0"/>
                <a:ea typeface="+mn-ea"/>
                <a:cs typeface="Arial" pitchFamily="34" charset="0"/>
              </a:rPr>
              <a:t>   * "China(including Hong Kong)-IEA" is a national average emission factor, which comes from IEA.    </a:t>
            </a:r>
          </a:p>
          <a:p>
            <a:pPr algn="l" rtl="0">
              <a:defRPr sz="1000"/>
            </a:pPr>
            <a:r>
              <a:rPr lang="en-US" sz="1200" b="0" i="0" baseline="0">
                <a:solidFill>
                  <a:schemeClr val="tx1"/>
                </a:solidFill>
                <a:latin typeface="Arial" pitchFamily="34" charset="0"/>
                <a:ea typeface="+mn-ea"/>
                <a:cs typeface="Arial" pitchFamily="34" charset="0"/>
              </a:rPr>
              <a:t>   * "China (mainland)" is a set of provincial emission factors, which comes from the  GHG Protocol </a:t>
            </a:r>
            <a:r>
              <a:rPr lang="en-US" sz="1200" b="0" i="1" baseline="0">
                <a:solidFill>
                  <a:schemeClr val="tx1"/>
                </a:solidFill>
                <a:latin typeface="Arial" pitchFamily="34" charset="0"/>
                <a:ea typeface="+mn-ea"/>
                <a:cs typeface="Arial" pitchFamily="34" charset="0"/>
              </a:rPr>
              <a:t>- A Calculation Tool for GHG Emissions from Fuel Use (2011) </a:t>
            </a:r>
            <a:r>
              <a:rPr lang="en-US" sz="1200" b="0" i="0" baseline="0">
                <a:solidFill>
                  <a:schemeClr val="tx1"/>
                </a:solidFill>
                <a:latin typeface="Arial" pitchFamily="34" charset="0"/>
                <a:ea typeface="+mn-ea"/>
                <a:cs typeface="Arial" pitchFamily="34" charset="0"/>
              </a:rPr>
              <a:t>(available in Chinese only).  The emission factors are calculated using data from the China Energy Statistics Yearbooks, IPCC, and China Key Energy Users Energy Use Reporting System. </a:t>
            </a:r>
            <a:endParaRPr lang="en-US" sz="1000" b="0" i="0" baseline="0">
              <a:latin typeface="+mn-lt"/>
              <a:ea typeface="+mn-ea"/>
              <a:cs typeface="+mn-cs"/>
            </a:endParaRPr>
          </a:p>
          <a:p>
            <a:pPr algn="l" rtl="0">
              <a:defRPr sz="1000"/>
            </a:pPr>
            <a:r>
              <a:rPr lang="en-US" sz="1000" b="0" i="0" baseline="0">
                <a:latin typeface="+mn-lt"/>
                <a:ea typeface="+mn-ea"/>
                <a:cs typeface="+mn-cs"/>
              </a:rPr>
              <a:t>   </a:t>
            </a:r>
            <a:r>
              <a:rPr lang="en-US" sz="1200" b="0" i="0" baseline="0">
                <a:latin typeface="Arial" pitchFamily="34" charset="0"/>
                <a:ea typeface="+mn-ea"/>
                <a:cs typeface="Arial" pitchFamily="34" charset="0"/>
              </a:rPr>
              <a:t>* "Hong Kong, China" is a regional emission factor for Hong Kong, which comes from IEA.</a:t>
            </a:r>
          </a:p>
          <a:p>
            <a:pPr algn="l" rtl="0">
              <a:defRPr sz="1000"/>
            </a:pPr>
            <a:r>
              <a:rPr lang="en-US" sz="1000" b="0" i="0" baseline="0">
                <a:latin typeface="+mn-lt"/>
                <a:ea typeface="+mn-ea"/>
                <a:cs typeface="+mn-cs"/>
              </a:rPr>
              <a:t>   </a:t>
            </a:r>
            <a:r>
              <a:rPr lang="en-US" sz="1200" b="0" i="0" baseline="0">
                <a:latin typeface="Arial" pitchFamily="34" charset="0"/>
                <a:ea typeface="+mn-ea"/>
                <a:cs typeface="Arial" pitchFamily="34" charset="0"/>
              </a:rPr>
              <a:t>* "Taiwan, China" is a regional emission factor for Taiwan, which comes from Bureau of Energy, Ministry of Economic Affairs in Taiwan. (available in Chinese only) http://www.moeaboe.gov.tw/promote/greenhouse/PrGHMain.aspx?PageId=pr_gh_list</a:t>
            </a:r>
          </a:p>
          <a:p>
            <a:pPr algn="l" rtl="0">
              <a:defRPr sz="1000"/>
            </a:pPr>
            <a:endParaRPr lang="en-US" sz="1200" b="0" i="0" u="none" strike="noStrike" baseline="0">
              <a:solidFill>
                <a:schemeClr val="tx1"/>
              </a:solidFill>
              <a:latin typeface="Arial" pitchFamily="34" charset="0"/>
              <a:cs typeface="Arial" pitchFamily="34" charset="0"/>
            </a:endParaRPr>
          </a:p>
          <a:p>
            <a:pPr algn="l" rtl="0">
              <a:defRPr sz="1000"/>
            </a:pPr>
            <a:r>
              <a:rPr lang="en-US" sz="1200" b="0" i="0" u="none" strike="noStrike" baseline="0">
                <a:solidFill>
                  <a:schemeClr val="tx1"/>
                </a:solidFill>
                <a:latin typeface="Arial"/>
                <a:cs typeface="Arial"/>
              </a:rPr>
              <a:t>Please cite this tool using the following format:</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chemeClr val="tx1"/>
                </a:solidFill>
                <a:latin typeface="Arial"/>
                <a:cs typeface="Arial"/>
              </a:rPr>
              <a:t>World Resources Institute (2017). GHG Protocol tool for stationary combustion. Version 4.9.</a:t>
            </a:r>
            <a:endParaRPr lang="en-US" sz="1200"/>
          </a:p>
          <a:p>
            <a:pPr algn="l" rtl="0">
              <a:defRPr sz="1000"/>
            </a:pPr>
            <a:endParaRPr lang="en-US" sz="1200" b="0" i="0" u="none" strike="noStrike" baseline="0">
              <a:solidFill>
                <a:schemeClr val="tx1"/>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While the worksheets are largely self explanatory, for questions or suggestions on its contents, please contact the GHG Protocol at: ghgquestions@wri.org</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grpSp>
    <xdr:clientData/>
  </xdr:twoCellAnchor>
  <xdr:twoCellAnchor>
    <xdr:from>
      <xdr:col>0</xdr:col>
      <xdr:colOff>647700</xdr:colOff>
      <xdr:row>4</xdr:row>
      <xdr:rowOff>133350</xdr:rowOff>
    </xdr:from>
    <xdr:to>
      <xdr:col>14</xdr:col>
      <xdr:colOff>38100</xdr:colOff>
      <xdr:row>30</xdr:row>
      <xdr:rowOff>66675</xdr:rowOff>
    </xdr:to>
    <xdr:sp macro="" textlink="">
      <xdr:nvSpPr>
        <xdr:cNvPr id="2053" name="Text Box 5"/>
        <xdr:cNvSpPr txBox="1">
          <a:spLocks noChangeArrowheads="1"/>
        </xdr:cNvSpPr>
      </xdr:nvSpPr>
      <xdr:spPr bwMode="auto">
        <a:xfrm>
          <a:off x="647700" y="1114425"/>
          <a:ext cx="7705725" cy="5667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This tool calculates the greenhouse gas (GHG) emissions associated with the generation of purchased electricity. It implements default emission factors, either for individual countries or for regions within countries. The default emission factors cover at least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 the principal GHG emitted by power facilities. Where emission factors for other GHGs are also available, these have been integrated into the tool too.</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Required activity data</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Users need to supply data on the amount of electricity that they have consumed over the accounting period. Sometimes, an organization may be a co-tenant of a building and lack data on the exact amount of electricity that it alone has consumed. In these cases, the GHG emissions can be estimated using proxies for the proportion of the building's electricity use that the reporting organization has consumed. One proxy is the percentage of the building's total floor area that is occupied by the reporting organization. Where relevant, users should enter this percentage information into the spreadsheet alongside data on the entire building's electricity usage.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Region-specific emission factors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Where possible, users should use the most specific emission factors available. For instance:</a:t>
          </a:r>
        </a:p>
        <a:p>
          <a:pPr algn="l" rtl="0">
            <a:defRPr sz="1000"/>
          </a:pPr>
          <a:r>
            <a:rPr lang="en-US" sz="1200" b="0" i="0" u="none" strike="noStrike" baseline="0">
              <a:solidFill>
                <a:srgbClr val="000000"/>
              </a:solidFill>
              <a:latin typeface="Arial"/>
              <a:cs typeface="Arial"/>
            </a:rPr>
            <a:t>• The USA. This tool implements region-specific factors from the EPA's eGRID database: http://www.epa.gov/cleanenergy/energy-resources/egrid/index.html </a:t>
          </a:r>
        </a:p>
        <a:p>
          <a:pPr algn="l" rtl="0">
            <a:defRPr sz="1000"/>
          </a:pPr>
          <a:r>
            <a:rPr lang="en-US" sz="1200" b="0" i="0" u="none" strike="noStrike" baseline="0">
              <a:solidFill>
                <a:srgbClr val="000000"/>
              </a:solidFill>
              <a:latin typeface="Arial"/>
              <a:cs typeface="Arial"/>
            </a:rPr>
            <a:t>• Brazil. Emission factors for different years and months are available at: </a:t>
          </a:r>
        </a:p>
        <a:p>
          <a:pPr algn="l" rtl="0">
            <a:defRPr sz="1000"/>
          </a:pPr>
          <a:r>
            <a:rPr lang="en-US" sz="1200" b="0" i="0" u="none" strike="noStrike" baseline="0">
              <a:solidFill>
                <a:srgbClr val="000000"/>
              </a:solidFill>
              <a:latin typeface="Arial"/>
              <a:cs typeface="Arial"/>
            </a:rPr>
            <a:t>• Australia. Region-specific emission factors are available at: http://www.climatechange.gov.au/workbook/index.html</a:t>
          </a:r>
        </a:p>
        <a:p>
          <a:pPr algn="l" rtl="0">
            <a:defRPr sz="1000"/>
          </a:pPr>
          <a:r>
            <a:rPr lang="en-US" sz="1200" b="0" i="0" u="none" strike="noStrike" baseline="0">
              <a:solidFill>
                <a:srgbClr val="000000"/>
              </a:solidFill>
              <a:latin typeface="Arial"/>
              <a:cs typeface="Arial"/>
            </a:rPr>
            <a:t>• Other countries. Please consult national power authorities, GHG reporting programs or other relevant entities.</a:t>
          </a:r>
        </a:p>
        <a:p>
          <a:pPr algn="l" rtl="0">
            <a:defRPr sz="1000"/>
          </a:pPr>
          <a:r>
            <a:rPr lang="en-US" sz="1200" b="0" i="0" u="none" strike="noStrike" baseline="0">
              <a:solidFill>
                <a:srgbClr val="000000"/>
              </a:solidFill>
              <a:latin typeface="Arial"/>
              <a:cs typeface="Arial"/>
            </a:rPr>
            <a:t>Users can enter custom emission factors directly into the spreadhseet by overwriting any default emission factors.  </a:t>
          </a:r>
        </a:p>
        <a:p>
          <a:pPr algn="l" rtl="0">
            <a:defRPr sz="1000"/>
          </a:pPr>
          <a:r>
            <a:rPr lang="en-US" sz="1200" b="0" i="0" u="none" strike="noStrike" baseline="0">
              <a:solidFill>
                <a:srgbClr val="000000"/>
              </a:solidFill>
              <a:latin typeface="Arial"/>
              <a:cs typeface="Arial"/>
            </a:rPr>
            <a:t> </a:t>
          </a:r>
        </a:p>
        <a:p>
          <a:pPr algn="l" rtl="0">
            <a:defRPr sz="1000"/>
          </a:pPr>
          <a:r>
            <a:rPr lang="en-US" sz="1200" b="1" i="0" u="none" strike="noStrike" baseline="0">
              <a:solidFill>
                <a:srgbClr val="00ACA2"/>
              </a:solidFill>
              <a:latin typeface="Arial"/>
              <a:cs typeface="Arial"/>
            </a:rPr>
            <a:t>Global warming potentials (GWPs)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GWPs compare the climate impact of different greenhouse gases with that of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and they are used to calculate emisisons in terms of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-equivalents. As scientific understanding advances, the GWP values of GHGs can change. By default, this tool uses the GWP values from the IPCC's Fifth Assessment Report (1995), but you can use other GWP sets:</a:t>
          </a: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0</xdr:col>
      <xdr:colOff>104775</xdr:colOff>
      <xdr:row>31</xdr:row>
      <xdr:rowOff>171450</xdr:rowOff>
    </xdr:from>
    <xdr:to>
      <xdr:col>1</xdr:col>
      <xdr:colOff>28575</xdr:colOff>
      <xdr:row>32</xdr:row>
      <xdr:rowOff>114300</xdr:rowOff>
    </xdr:to>
    <xdr:pic>
      <xdr:nvPicPr>
        <xdr:cNvPr id="2054" name="Picture 6" descr="Pointing_Hand"/>
        <xdr:cNvPicPr>
          <a:picLocks noChangeAspect="1" noChangeArrowheads="1"/>
        </xdr:cNvPicPr>
      </xdr:nvPicPr>
      <xdr:blipFill>
        <a:blip xmlns:r="http://schemas.openxmlformats.org/officeDocument/2006/relationships" r:embed="rId1" cstate="print"/>
        <a:srcRect/>
        <a:stretch>
          <a:fillRect/>
        </a:stretch>
      </xdr:blipFill>
      <xdr:spPr bwMode="auto">
        <a:xfrm>
          <a:off x="104775" y="7277100"/>
          <a:ext cx="581025" cy="295275"/>
        </a:xfrm>
        <a:prstGeom prst="rect">
          <a:avLst/>
        </a:prstGeom>
        <a:noFill/>
      </xdr:spPr>
    </xdr:pic>
    <xdr:clientData/>
  </xdr:twoCellAnchor>
  <xdr:twoCellAnchor editAs="oneCell">
    <xdr:from>
      <xdr:col>4</xdr:col>
      <xdr:colOff>590550</xdr:colOff>
      <xdr:row>1</xdr:row>
      <xdr:rowOff>57150</xdr:rowOff>
    </xdr:from>
    <xdr:to>
      <xdr:col>11</xdr:col>
      <xdr:colOff>95250</xdr:colOff>
      <xdr:row>4</xdr:row>
      <xdr:rowOff>19050</xdr:rowOff>
    </xdr:to>
    <xdr:pic>
      <xdr:nvPicPr>
        <xdr:cNvPr id="8" name="Picture 7" descr="Hom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1907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0</xdr:row>
      <xdr:rowOff>152400</xdr:rowOff>
    </xdr:from>
    <xdr:to>
      <xdr:col>4</xdr:col>
      <xdr:colOff>1943100</xdr:colOff>
      <xdr:row>5</xdr:row>
      <xdr:rowOff>123825</xdr:rowOff>
    </xdr:to>
    <xdr:pic>
      <xdr:nvPicPr>
        <xdr:cNvPr id="3" name="Picture 2" descr="Hom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52400"/>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0</xdr:row>
      <xdr:rowOff>85725</xdr:rowOff>
    </xdr:from>
    <xdr:to>
      <xdr:col>4</xdr:col>
      <xdr:colOff>847725</xdr:colOff>
      <xdr:row>5</xdr:row>
      <xdr:rowOff>57150</xdr:rowOff>
    </xdr:to>
    <xdr:pic>
      <xdr:nvPicPr>
        <xdr:cNvPr id="4" name="Picture 3" descr="Hom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8572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tephen.Russell\Local%20Settings\Temporary%20Internet%20Files\Content.Outlook\1PIPN4ZY\To%20do\electricity%20tools\Stationary_combustion_tool_(Version_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ettings"/>
      <sheetName val="Spreadsheet"/>
      <sheetName val="Tier3"/>
      <sheetName val="Tier3EFs"/>
      <sheetName val="ghostSpreadsheet_CO2"/>
      <sheetName val="CO2 EFs"/>
      <sheetName val="ghostSpreadsheet_CH4"/>
      <sheetName val="Tier 1 CH4  EFs"/>
      <sheetName val="ghostSpreadsheet_N2O"/>
      <sheetName val="Tier 1 N2O  EFs (2)"/>
      <sheetName val="General_listings"/>
    </sheetNames>
    <sheetDataSet>
      <sheetData sheetId="0"/>
      <sheetData sheetId="1"/>
      <sheetData sheetId="2"/>
      <sheetData sheetId="3"/>
      <sheetData sheetId="4"/>
      <sheetData sheetId="5"/>
      <sheetData sheetId="6">
        <row r="217">
          <cell r="B217" t="str">
            <v>TJ</v>
          </cell>
          <cell r="C217" t="str">
            <v>Energy</v>
          </cell>
          <cell r="D217">
            <v>0</v>
          </cell>
        </row>
        <row r="218">
          <cell r="B218" t="str">
            <v>GJ</v>
          </cell>
          <cell r="C218" t="str">
            <v>Energy</v>
          </cell>
          <cell r="D218">
            <v>0</v>
          </cell>
        </row>
        <row r="219">
          <cell r="B219" t="str">
            <v>MJ</v>
          </cell>
          <cell r="C219" t="str">
            <v>Energy</v>
          </cell>
          <cell r="D219">
            <v>0</v>
          </cell>
        </row>
        <row r="220">
          <cell r="B220" t="str">
            <v>kWh</v>
          </cell>
          <cell r="C220" t="str">
            <v>Energy</v>
          </cell>
          <cell r="D220">
            <v>0</v>
          </cell>
        </row>
        <row r="221">
          <cell r="B221" t="str">
            <v>mmBtu</v>
          </cell>
          <cell r="C221" t="str">
            <v>Energy</v>
          </cell>
          <cell r="D221">
            <v>0</v>
          </cell>
        </row>
        <row r="222">
          <cell r="B222" t="str">
            <v>Therm</v>
          </cell>
          <cell r="C222" t="str">
            <v>Energy</v>
          </cell>
          <cell r="D222">
            <v>0</v>
          </cell>
        </row>
        <row r="223">
          <cell r="B223" t="str">
            <v>metric tonne (t)</v>
          </cell>
          <cell r="C223" t="str">
            <v>Solid</v>
          </cell>
          <cell r="D223">
            <v>1</v>
          </cell>
        </row>
        <row r="224">
          <cell r="B224" t="str">
            <v>pound (lb)</v>
          </cell>
          <cell r="C224" t="str">
            <v>Solid</v>
          </cell>
          <cell r="D224">
            <v>1</v>
          </cell>
        </row>
        <row r="225">
          <cell r="B225" t="str">
            <v>Kg</v>
          </cell>
          <cell r="C225" t="str">
            <v>Solid</v>
          </cell>
          <cell r="D225">
            <v>1</v>
          </cell>
        </row>
        <row r="226">
          <cell r="B226" t="str">
            <v>barrel (bbl)</v>
          </cell>
          <cell r="C226" t="str">
            <v>Liquid</v>
          </cell>
          <cell r="D226">
            <v>2</v>
          </cell>
          <cell r="E226">
            <v>3</v>
          </cell>
        </row>
        <row r="227">
          <cell r="B227" t="str">
            <v xml:space="preserve">gallon </v>
          </cell>
          <cell r="C227" t="str">
            <v>Liquid</v>
          </cell>
          <cell r="D227">
            <v>2</v>
          </cell>
          <cell r="E227">
            <v>2</v>
          </cell>
        </row>
        <row r="228">
          <cell r="B228" t="str">
            <v>litres (l)</v>
          </cell>
          <cell r="C228" t="str">
            <v>Liquid</v>
          </cell>
          <cell r="D228">
            <v>2</v>
          </cell>
          <cell r="E228">
            <v>1</v>
          </cell>
        </row>
        <row r="229">
          <cell r="B229" t="str">
            <v>foot3</v>
          </cell>
          <cell r="C229" t="str">
            <v>Gas</v>
          </cell>
          <cell r="D229">
            <v>3</v>
          </cell>
          <cell r="F229">
            <v>2</v>
          </cell>
        </row>
        <row r="230">
          <cell r="B230" t="str">
            <v>metre3</v>
          </cell>
          <cell r="C230" t="str">
            <v>Gas</v>
          </cell>
          <cell r="D230">
            <v>3</v>
          </cell>
          <cell r="F230">
            <v>1</v>
          </cell>
        </row>
      </sheetData>
      <sheetData sheetId="7"/>
      <sheetData sheetId="8">
        <row r="7">
          <cell r="B7" t="str">
            <v>Crude oil</v>
          </cell>
          <cell r="E7">
            <v>3</v>
          </cell>
        </row>
        <row r="8">
          <cell r="B8" t="str">
            <v>Orimulsion</v>
          </cell>
          <cell r="E8">
            <v>3</v>
          </cell>
        </row>
        <row r="9">
          <cell r="B9" t="str">
            <v>Natural Gas Liquids</v>
          </cell>
          <cell r="E9">
            <v>3</v>
          </cell>
        </row>
        <row r="10">
          <cell r="B10" t="str">
            <v>Motor gasoline</v>
          </cell>
          <cell r="E10">
            <v>3</v>
          </cell>
        </row>
        <row r="11">
          <cell r="B11" t="str">
            <v>Aviation gasoline</v>
          </cell>
          <cell r="E11">
            <v>3</v>
          </cell>
        </row>
        <row r="12">
          <cell r="B12" t="str">
            <v>Jet gasoline</v>
          </cell>
          <cell r="E12">
            <v>3</v>
          </cell>
        </row>
        <row r="13">
          <cell r="B13" t="str">
            <v>Jet kerosene</v>
          </cell>
          <cell r="E13">
            <v>3</v>
          </cell>
        </row>
        <row r="14">
          <cell r="B14" t="str">
            <v>Other kerosene</v>
          </cell>
          <cell r="E14">
            <v>3</v>
          </cell>
        </row>
        <row r="15">
          <cell r="B15" t="str">
            <v>Shale oil</v>
          </cell>
          <cell r="E15">
            <v>3</v>
          </cell>
        </row>
        <row r="16">
          <cell r="B16" t="str">
            <v>Gas/Diesel oil</v>
          </cell>
          <cell r="E16">
            <v>3</v>
          </cell>
        </row>
        <row r="17">
          <cell r="B17" t="str">
            <v>Residual fuel oil</v>
          </cell>
          <cell r="E17">
            <v>3</v>
          </cell>
        </row>
        <row r="18">
          <cell r="B18" t="str">
            <v>Liquified Petroleum Gases</v>
          </cell>
          <cell r="E18">
            <v>1</v>
          </cell>
        </row>
        <row r="19">
          <cell r="B19" t="str">
            <v>Ethane</v>
          </cell>
          <cell r="E19">
            <v>1</v>
          </cell>
        </row>
        <row r="20">
          <cell r="B20" t="str">
            <v>Naphtha</v>
          </cell>
          <cell r="E20">
            <v>3</v>
          </cell>
        </row>
        <row r="21">
          <cell r="B21" t="str">
            <v>Bitumen</v>
          </cell>
          <cell r="E21">
            <v>3</v>
          </cell>
        </row>
        <row r="22">
          <cell r="B22" t="str">
            <v>Lubricants</v>
          </cell>
          <cell r="E22">
            <v>3</v>
          </cell>
        </row>
        <row r="23">
          <cell r="B23" t="str">
            <v>Petroleum coke</v>
          </cell>
          <cell r="E23">
            <v>3</v>
          </cell>
        </row>
        <row r="24">
          <cell r="B24" t="str">
            <v>Refinery feedstocks</v>
          </cell>
          <cell r="E24">
            <v>3</v>
          </cell>
        </row>
        <row r="25">
          <cell r="B25" t="str">
            <v>Refinery gas</v>
          </cell>
          <cell r="E25">
            <v>1</v>
          </cell>
        </row>
        <row r="26">
          <cell r="B26" t="str">
            <v>Paraffin waxes</v>
          </cell>
          <cell r="E26">
            <v>3</v>
          </cell>
        </row>
        <row r="27">
          <cell r="B27" t="str">
            <v>White Spirit/SBP</v>
          </cell>
          <cell r="E27">
            <v>3</v>
          </cell>
        </row>
        <row r="28">
          <cell r="B28" t="str">
            <v>Other petroleum products</v>
          </cell>
          <cell r="E28">
            <v>3</v>
          </cell>
        </row>
        <row r="29">
          <cell r="B29" t="str">
            <v>Anthracite</v>
          </cell>
          <cell r="E29">
            <v>10</v>
          </cell>
        </row>
        <row r="30">
          <cell r="B30" t="str">
            <v>Coking coal</v>
          </cell>
          <cell r="E30">
            <v>10</v>
          </cell>
        </row>
        <row r="31">
          <cell r="B31" t="str">
            <v>Other bituminous coal</v>
          </cell>
          <cell r="E31">
            <v>10</v>
          </cell>
        </row>
        <row r="32">
          <cell r="B32" t="str">
            <v>Sub bituminous coal</v>
          </cell>
          <cell r="E32">
            <v>10</v>
          </cell>
        </row>
        <row r="33">
          <cell r="B33" t="str">
            <v>Lignite</v>
          </cell>
          <cell r="E33">
            <v>10</v>
          </cell>
        </row>
        <row r="34">
          <cell r="B34" t="str">
            <v>Oil shale and tar sands</v>
          </cell>
          <cell r="E34">
            <v>10</v>
          </cell>
        </row>
        <row r="35">
          <cell r="B35" t="str">
            <v>Brown coal briquettes</v>
          </cell>
          <cell r="E35">
            <v>10</v>
          </cell>
        </row>
        <row r="36">
          <cell r="B36" t="str">
            <v>Patent fuel</v>
          </cell>
          <cell r="E36">
            <v>10</v>
          </cell>
        </row>
        <row r="37">
          <cell r="B37" t="str">
            <v>Coke oven coke</v>
          </cell>
          <cell r="E37">
            <v>10</v>
          </cell>
        </row>
        <row r="38">
          <cell r="B38" t="str">
            <v>Lignite coke</v>
          </cell>
          <cell r="E38">
            <v>10</v>
          </cell>
        </row>
        <row r="39">
          <cell r="B39" t="str">
            <v>Gas coke</v>
          </cell>
          <cell r="E39">
            <v>1</v>
          </cell>
        </row>
        <row r="40">
          <cell r="B40" t="str">
            <v>Coal tar</v>
          </cell>
          <cell r="E40">
            <v>10</v>
          </cell>
        </row>
        <row r="41">
          <cell r="B41" t="str">
            <v>Gas works gas</v>
          </cell>
          <cell r="E41">
            <v>1</v>
          </cell>
        </row>
        <row r="42">
          <cell r="B42" t="str">
            <v>Coke oven gas</v>
          </cell>
          <cell r="E42">
            <v>1</v>
          </cell>
        </row>
        <row r="43">
          <cell r="B43" t="str">
            <v>Blast furnace gas</v>
          </cell>
          <cell r="E43">
            <v>1</v>
          </cell>
        </row>
        <row r="44">
          <cell r="B44" t="str">
            <v>Oxygen steel furnace gas</v>
          </cell>
          <cell r="E44">
            <v>1</v>
          </cell>
        </row>
        <row r="45">
          <cell r="B45" t="str">
            <v>Natural gas</v>
          </cell>
          <cell r="E45">
            <v>1</v>
          </cell>
        </row>
        <row r="46">
          <cell r="B46" t="str">
            <v>Municipal waste (Non biomass fraction)</v>
          </cell>
          <cell r="E46">
            <v>30</v>
          </cell>
        </row>
        <row r="47">
          <cell r="B47" t="str">
            <v>Industrial wastes</v>
          </cell>
          <cell r="E47">
            <v>30</v>
          </cell>
        </row>
        <row r="48">
          <cell r="B48" t="str">
            <v>Waste oils</v>
          </cell>
          <cell r="E48">
            <v>30</v>
          </cell>
        </row>
        <row r="49">
          <cell r="B49" t="str">
            <v>Wood or Wood waste</v>
          </cell>
          <cell r="E49">
            <v>30</v>
          </cell>
        </row>
        <row r="50">
          <cell r="B50" t="str">
            <v>Sulphite lyes (Black liqour)</v>
          </cell>
          <cell r="E50">
            <v>3</v>
          </cell>
        </row>
        <row r="51">
          <cell r="B51" t="str">
            <v>Other primary solid biomass fuels</v>
          </cell>
          <cell r="E51">
            <v>20</v>
          </cell>
        </row>
        <row r="52">
          <cell r="B52" t="str">
            <v>Charcoal</v>
          </cell>
          <cell r="E52">
            <v>200</v>
          </cell>
        </row>
        <row r="53">
          <cell r="B53" t="str">
            <v>Biogasoline</v>
          </cell>
          <cell r="E53">
            <v>3</v>
          </cell>
        </row>
        <row r="54">
          <cell r="B54" t="str">
            <v>Biodiesels</v>
          </cell>
          <cell r="E54">
            <v>3</v>
          </cell>
        </row>
        <row r="55">
          <cell r="B55" t="str">
            <v>Other liquid biofuels</v>
          </cell>
          <cell r="E55">
            <v>3</v>
          </cell>
        </row>
        <row r="56">
          <cell r="B56" t="str">
            <v>Landfill gas</v>
          </cell>
          <cell r="E56">
            <v>1</v>
          </cell>
        </row>
        <row r="57">
          <cell r="B57" t="str">
            <v>Sludge gas</v>
          </cell>
          <cell r="E57">
            <v>1</v>
          </cell>
        </row>
        <row r="58">
          <cell r="B58" t="str">
            <v>Other biogas</v>
          </cell>
          <cell r="E58">
            <v>1</v>
          </cell>
        </row>
        <row r="59">
          <cell r="B59" t="str">
            <v>Municipal wastes (Biomass fraction)</v>
          </cell>
          <cell r="E59">
            <v>30</v>
          </cell>
        </row>
        <row r="60">
          <cell r="B60" t="str">
            <v>Peat</v>
          </cell>
          <cell r="E60">
            <v>2</v>
          </cell>
        </row>
      </sheetData>
      <sheetData sheetId="9"/>
      <sheetData sheetId="10"/>
      <sheetData sheetId="11">
        <row r="13">
          <cell r="B13" t="str">
            <v>Energy</v>
          </cell>
        </row>
        <row r="14">
          <cell r="B14" t="str">
            <v>Manufacturing</v>
          </cell>
        </row>
        <row r="15">
          <cell r="B15" t="str">
            <v>Construction</v>
          </cell>
        </row>
        <row r="16">
          <cell r="B16" t="str">
            <v>Commercial</v>
          </cell>
        </row>
        <row r="17">
          <cell r="B17" t="str">
            <v>Institutional</v>
          </cell>
        </row>
        <row r="18">
          <cell r="B18" t="str">
            <v>Residential</v>
          </cell>
        </row>
        <row r="19">
          <cell r="B19" t="str">
            <v>Agriculture</v>
          </cell>
        </row>
        <row r="20">
          <cell r="B20" t="str">
            <v>Forestry</v>
          </cell>
        </row>
        <row r="21">
          <cell r="B21" t="str">
            <v>Fisheries</v>
          </cell>
        </row>
        <row r="47">
          <cell r="B47" t="str">
            <v>Anthracite</v>
          </cell>
          <cell r="C47" t="str">
            <v>Anthracite is a high rank coal used for industrial and residential applications. It has generally less than 10 percent volatile matter and a high carbon content (about 90 percent fixed carbon). Its gross calorific value is greater than 23 865 kJ/kg (5 700</v>
          </cell>
        </row>
        <row r="48">
          <cell r="B48" t="str">
            <v>Aviation gasoline</v>
          </cell>
          <cell r="C48" t="str">
            <v>Aviation gasoline is motor spirit prepared especially for aviation piston engines, with an octane number suited to the engine, a freezing point of -60ºC, and a distillation range usually within the limits of 30ºC and 180ºC.</v>
          </cell>
        </row>
        <row r="49">
          <cell r="B49" t="str">
            <v>Biodiesels</v>
          </cell>
          <cell r="C49" t="str">
            <v>Biodiesels should only contain that part of the fuel that relates to the quantities of biofuel and not to the total volume of liquids into which the biofuels are blended. This category includes biodiesel (a methyl-ester produced from vegetable or animal o</v>
          </cell>
        </row>
        <row r="50">
          <cell r="B50" t="str">
            <v>Biogasoline</v>
          </cell>
          <cell r="C50" t="str">
            <v>Biogasoline should only contain that part of the fuel that relates to the quantities of biofuel and not to the total volume of liquids into which the biofuels are blended. This category includes bioethanol (ethanol produced from biomass and/or the biodegr</v>
          </cell>
        </row>
        <row r="51">
          <cell r="B51" t="str">
            <v>Blast furnace gas</v>
          </cell>
          <cell r="C51" t="str">
            <v>Blast furnace gas is produced during the combustion of coke in blast furnaces in the iron and steel industry. It is recovered and used as a fuel partly within the plant and partly in other steel industry processes or in power stations equipped to burn it.</v>
          </cell>
        </row>
        <row r="52">
          <cell r="B52" t="str">
            <v>Brown coal</v>
          </cell>
          <cell r="C52" t="str">
            <v>Brown coal (lignite) is a non-agglomerating coal with a gross calorific value of less than 17 435 kJ/kg (4 165 kcal/kg), and greater than 31 percent volatile matter on a dry mineral matter free basis.</v>
          </cell>
        </row>
        <row r="53">
          <cell r="B53" t="str">
            <v>Brown coal briquettes</v>
          </cell>
          <cell r="C53" t="str">
            <v>Brown coal briquettes (BKB) are composition fuels manufactured from lignite/brown coal, produced by briquetting under high pressure. These figures include dried lignite fines and dust</v>
          </cell>
        </row>
        <row r="54">
          <cell r="B54" t="str">
            <v>Charcoal</v>
          </cell>
          <cell r="C54" t="str">
            <v>Charcoal combusted as energy covers the solid residue of the destructive distillation and pyrolysis of wood and other vegetal material.</v>
          </cell>
        </row>
        <row r="55">
          <cell r="B55" t="str">
            <v>Coke breeze</v>
          </cell>
          <cell r="C55" t="str">
            <v>See coke oven coke</v>
          </cell>
        </row>
        <row r="56">
          <cell r="B56" t="str">
            <v>Coke oven coke</v>
          </cell>
          <cell r="C56" t="str">
            <v>Coke oven coke is the solid product obtained from the carbonisation of coal, principally coking coal, at high temperature. It is low in moisture content and volatile matter. Also included are semi-coke, a solid product obtained from the carbonisation of c</v>
          </cell>
        </row>
        <row r="57">
          <cell r="B57" t="str">
            <v>Coke oven gas</v>
          </cell>
          <cell r="C57" t="str">
            <v>Coke oven gas is obtained as a by-product of the manufacture of coke oven coke for the production of iron and steel.</v>
          </cell>
        </row>
        <row r="58">
          <cell r="B58" t="str">
            <v>Coking coal</v>
          </cell>
          <cell r="C58" t="str">
            <v>Coking coal refers to bituminous coal with a quality that allows the production of a coke suitable to support a blast furnace charge. Its gross calorific value is greater than 23 865 kJ/kg (5 700 kcal/kg) on an ash-free but moist basis.</v>
          </cell>
        </row>
        <row r="59">
          <cell r="B59" t="str">
            <v>Crude oil</v>
          </cell>
          <cell r="C59" t="str">
            <v>Crude oil is a mineral oil consisting of a mixture of hydrocarbons of natural origin, being yellow to black in colour, of variable density and viscosity. It also includes lease condensate (separator liquids) which are recovered from gaseous hydrocarbons i</v>
          </cell>
        </row>
        <row r="60">
          <cell r="B60" t="str">
            <v>Ethane</v>
          </cell>
          <cell r="C60" t="str">
            <v>Ethane is a naturally gaseous straight-chain hydrocarbon (C2H6). It is a colourless paraffinic gas which is extracted from natural gas and refinery gas streams.</v>
          </cell>
        </row>
        <row r="61">
          <cell r="B61" t="str">
            <v>Gas/Diesel oil</v>
          </cell>
          <cell r="C61" t="str">
            <v>Gas/diesel oil includes heavy gas oils. Gas oils are obtained from the lowest fraction from atmospheric distillation of crude oil, while heavy gas oils are obtained by vacuum redistillation of the residual from atmospheric distillation. Gas/diesel oil dis</v>
          </cell>
        </row>
        <row r="62">
          <cell r="B62" t="str">
            <v>Gas works gas</v>
          </cell>
          <cell r="C62" t="str">
            <v xml:space="preserve">Gas works gas covers all types of gases produced in public utility or private plants, whose main purpose is manufacture, transport and distribution of gas. It includes gas produced by carbonization (including gas produced by coke ovens and transferred to </v>
          </cell>
        </row>
        <row r="63">
          <cell r="B63" t="str">
            <v>Jet gasoline</v>
          </cell>
          <cell r="C63" t="str">
            <v>This includes all light hydrocarbon oils for use in aviation turbine power units. They distil between 100ºC and 250ºC. It is obtained by blending kerosenes and gasoline or naphthas in such a way that the aromatic content does not exceed 25 percent in volu</v>
          </cell>
        </row>
        <row r="64">
          <cell r="B64" t="str">
            <v>Jet kerosene</v>
          </cell>
          <cell r="C64" t="str">
            <v>This is medium distillate used for aviation turbine power units. It has the same distillation characteristics and flash point as kerosene (between 150ºC and 300ºC but not generally above 250ºC). In addition, it has particular specifications (such as freez</v>
          </cell>
        </row>
        <row r="65">
          <cell r="B65" t="str">
            <v>Landfill gas</v>
          </cell>
          <cell r="C65" t="str">
            <v>Landfill gas is derived from the anaerobic fermentation of biomass and solid wastes in landfills and combusted to produce heat and/or power.</v>
          </cell>
        </row>
        <row r="66">
          <cell r="B66" t="str">
            <v>Lignite</v>
          </cell>
          <cell r="C66" t="str">
            <v>Lignite (brown coal) is a non-agglomerating coal with a gross calorific value of less than 17 435 kJ/kg (4 165 kcal/kg), and greater than 31 percent volatile matter on a dry mineral matter free basis.</v>
          </cell>
        </row>
        <row r="67">
          <cell r="B67" t="str">
            <v>Lignite coke</v>
          </cell>
          <cell r="C67" t="str">
            <v>Coke oven coke is the solid product obtained from the carbonisation of coal, principally coking coal, at high temperature. It is low in moisture content and volatile matter. Also included are semi-coke, a solid product obtained from the carbonisation of c</v>
          </cell>
        </row>
        <row r="68">
          <cell r="B68" t="str">
            <v>Liquified Petroleum Gases</v>
          </cell>
          <cell r="C68" t="str">
            <v>These are the light hydrocarbons fraction of the paraffin series, derived from refinery processes, crude oil stabilisation plants and natural gas processing plants comprising propane (C3H8) and butane (C4H10) or a combination of the two. They are normally</v>
          </cell>
        </row>
        <row r="69">
          <cell r="B69" t="str">
            <v>Lubricants</v>
          </cell>
          <cell r="C69" t="str">
            <v xml:space="preserve">Lubricants are hydrocarbons produced from distillate or residue; they are mainly used to reduce friction between bearing surfaces. This category includes all finished grades of lubricating oil, from spindle oil to cylinder oil, and those used in greases, </v>
          </cell>
        </row>
        <row r="70">
          <cell r="B70" t="str">
            <v>Metallurgical coke</v>
          </cell>
          <cell r="C70" t="str">
            <v>See coke oven coke</v>
          </cell>
        </row>
        <row r="71">
          <cell r="B71" t="str">
            <v>Motor gasoline</v>
          </cell>
          <cell r="C71" t="str">
            <v>This is light hydrocarbon oil for use in internal combustion engines such as motor vehicles, excluding aircraft. Motor gasoline is distilled between 35ºC and 215ºC and is used as a fuel for land based spark ignition engines. Motor gasoline may include add</v>
          </cell>
        </row>
        <row r="72">
          <cell r="B72" t="str">
            <v>Municipal waste. Non-biomass fraction</v>
          </cell>
          <cell r="C72" t="str">
            <v>Non-biomass fraction of municipal waste includes waste produced by households, industry, hospitals and the tertiary sector which are incinerated at specific installations and used for energy purposes. Only the fraction of the fuel that is non-biodegradabl</v>
          </cell>
        </row>
        <row r="73">
          <cell r="B73" t="str">
            <v>Municipal wastes. Biomass fraction</v>
          </cell>
          <cell r="C73" t="str">
            <v>Biomass fraction of municipal waste includes waste produced by households, industry, hospitals and the tertiary sector which are incinerated at specific installations and used for energy purposes. Only the fraction of the fuel that is biodegradable should</v>
          </cell>
        </row>
        <row r="74">
          <cell r="B74" t="str">
            <v>Naphtha</v>
          </cell>
          <cell r="C74" t="str">
            <v>Naphtha is a feedstock destined either for the petrochemical industry (e.g. ethylene manufacture or aromatics production) or for gasoline production by reforming or isomerisation within the refinery. Naphtha comprises material in the 30ºC and 210ºC distil</v>
          </cell>
        </row>
        <row r="75">
          <cell r="B75" t="str">
            <v>Natural gas</v>
          </cell>
          <cell r="C75" t="str">
            <v>Natural gas should include: (1) Blended natural gas (sometimes also referred to as Town Gas or City Gas), a high calorific value gas obtained as a blend of natural gas with other gases; (2) City Gas, a high calorific value gas obtained as a blend of natur</v>
          </cell>
        </row>
        <row r="76">
          <cell r="B76" t="str">
            <v>Natural Gas Liquids</v>
          </cell>
          <cell r="C76" t="str">
            <v>NGLs are the liquid or liquefied hydrocarbons produced in the manufacture, purification and stabilisation of natural gas. These are those portions of natural gas which are recovered as liquids in separators, field facilities, or gas processing plants. NGL</v>
          </cell>
        </row>
        <row r="77">
          <cell r="B77" t="str">
            <v>Oil shale and tar sands</v>
          </cell>
          <cell r="C77" t="str">
            <v>Oil shale is an inorganic, non-porous rock containing various amounts of solid organic material that yields hydrocarbons, along with a variety of solid products, when subjected to pyrolysis (a treatment that consists of heating the rock at high temperatur</v>
          </cell>
        </row>
        <row r="78">
          <cell r="B78" t="str">
            <v>Orimulsion</v>
          </cell>
          <cell r="C78" t="str">
            <v>A tar-like substance that occurs naturally in Venezuela. It can be burned directly or refined into light petroleum products.</v>
          </cell>
        </row>
        <row r="79">
          <cell r="B79" t="str">
            <v>Other biogas</v>
          </cell>
          <cell r="C79" t="str">
            <v>Other biogas not included in landfill gas or sludge gas.</v>
          </cell>
        </row>
        <row r="80">
          <cell r="B80" t="str">
            <v>Other bituminous coal</v>
          </cell>
          <cell r="C80" t="str">
            <v>Other bituminous coal is used for steam raising purposes and includes all bituminous coal that is not included under coking coal. It is characterized by higher volatile matter than anthracite (more than 10 percent) and lower carbon content (less than 90 p</v>
          </cell>
        </row>
        <row r="81">
          <cell r="B81" t="str">
            <v>Other kerosene</v>
          </cell>
          <cell r="C81" t="str">
            <v>Other Kerosene comprises refined petroleum distillate intermediate in volatility between gasoline and gas/diesel oil. It is a medium oil distilling between 150ºC and 300ºC.</v>
          </cell>
        </row>
        <row r="82">
          <cell r="B82" t="str">
            <v>Other liquid biofuels</v>
          </cell>
          <cell r="C82" t="str">
            <v>Other liquid biofuels not included in biogasoline or biodiesels.</v>
          </cell>
        </row>
        <row r="83">
          <cell r="B83" t="str">
            <v>Oxygen steel furnace gas</v>
          </cell>
          <cell r="C83" t="str">
            <v>Oxygen steel furnace gas is obtained as a by-product of the production of steel in an oxygen furnace and is recovered on leaving the furnace. The gas is also known as converter gas, LD gas or BOS gas.</v>
          </cell>
        </row>
        <row r="84">
          <cell r="B84" t="str">
            <v>Patent fuel</v>
          </cell>
          <cell r="C84" t="str">
            <v>Patent fuel is a composition fuel manufactured from hard coal fines with the addition of a binding agent. The amount of patent fuel produced may, therefore, be slightly higher than the actual amount of coal consumed in the transformation process.</v>
          </cell>
        </row>
        <row r="85">
          <cell r="B85" t="str">
            <v>Refinery feedstocks</v>
          </cell>
          <cell r="C85" t="str">
            <v>A refinery feedstock is a product or a combination of products derived from crude oil and destined for further processing other than blending in the refining industry. It is transformed into one or more components and/or finished products. This definition</v>
          </cell>
        </row>
        <row r="86">
          <cell r="B86" t="str">
            <v>Refinery gas</v>
          </cell>
          <cell r="C86" t="str">
            <v>Refinery gas is defined as non-condensable gas obtained during distillation of crude oil or treatment of oil products (e.g. cracking) in refineries. It consists mainly of hydrogen, methane, ethane and olefins. It also includes gases which are returned fro</v>
          </cell>
        </row>
        <row r="87">
          <cell r="B87" t="str">
            <v>Residual fuel oil</v>
          </cell>
          <cell r="C87" t="str">
            <v>This heading defines oils that make up the distillation residue. It comprises all residual fuel oils, including those obtained by blending. Its kinematic viscosity is above 0.1cm2 (10 cSt) at 80ºC. The flash point is always above 50ºC and the density is a</v>
          </cell>
        </row>
        <row r="88">
          <cell r="B88" t="str">
            <v>Semi-coke</v>
          </cell>
          <cell r="C88" t="str">
            <v>See coke oven coke</v>
          </cell>
        </row>
        <row r="89">
          <cell r="B89" t="str">
            <v>Shale oil</v>
          </cell>
          <cell r="C89" t="str">
            <v>A mineral oil extracted from oil shale.</v>
          </cell>
        </row>
        <row r="90">
          <cell r="B90" t="str">
            <v>Sludge gas</v>
          </cell>
          <cell r="C90" t="str">
            <v>Sludge gas is derived from the anaerobic fermentation of biomass and solid wastes from sewage and animal slurries and combusted to produce heat and/or power.</v>
          </cell>
        </row>
        <row r="91">
          <cell r="B91" t="str">
            <v>Sub bituminous coal</v>
          </cell>
          <cell r="C91" t="str">
            <v>Non-agglomerating coals with a gross calorific value between 17 435 kJ/kg (4 165 kcal/kg) and 23 865 kJ/kg (5 700 kcal/kg) containing more than 31 percent volatile matter on a dry mineral matter free basis.</v>
          </cell>
        </row>
        <row r="92">
          <cell r="B92" t="str">
            <v>Sulphite lyes (Black liqour)</v>
          </cell>
          <cell r="C92" t="str">
            <v>Sulphite lyes is an alkaline spent liquor from the digesters in the production of sulphate or soda pulp during the manufacture of paper where the energy content derives from the lignin removed from the wood pulp. This fuel in its concentrated form is usua</v>
          </cell>
        </row>
        <row r="93">
          <cell r="B93" t="str">
            <v>Town gas or city gas</v>
          </cell>
          <cell r="C93" t="str">
            <v>Natural gas should include blended natural gas (sometimes also referred to as Town Gas or City Gas), a high calorific value gas obtained as a blend of natural gas with other gases City Gas), a high calorific value gas obtained as a blend of natural gas wi</v>
          </cell>
        </row>
        <row r="94">
          <cell r="B94" t="str">
            <v>Wood or Wood waste</v>
          </cell>
          <cell r="C94" t="str">
            <v>Wood and wood waste combusted directly for energy. This category also includes wood for charcoal production but not the actual production of charcoal (this would be double counting since charcoal is a secondary product).</v>
          </cell>
        </row>
        <row r="95">
          <cell r="B95" t="str">
            <v>White Spirit/SBP</v>
          </cell>
          <cell r="C95" t="str">
            <v>White spirit and SBP are refined distillate intermediates with a distillation in the naphtha/kerosene range. They are sub-divided as: i) Industrial Spirit (SBP): Light oils distilling between 30ºC and 200ºC, with a temperature difference between 5 percent</v>
          </cell>
        </row>
        <row r="320">
          <cell r="B320" t="str">
            <v>Grams (g)</v>
          </cell>
          <cell r="C320" t="str">
            <v>TJ</v>
          </cell>
        </row>
        <row r="321">
          <cell r="B321" t="str">
            <v>Kilograms (kg)</v>
          </cell>
          <cell r="C321" t="str">
            <v>GJ</v>
          </cell>
        </row>
        <row r="322">
          <cell r="B322" t="str">
            <v>Metric tonnes (t)</v>
          </cell>
          <cell r="C322" t="str">
            <v>MJ</v>
          </cell>
        </row>
        <row r="323">
          <cell r="B323" t="str">
            <v>Pounds (lb)</v>
          </cell>
          <cell r="C323" t="str">
            <v>kWh</v>
          </cell>
        </row>
        <row r="324">
          <cell r="C324" t="str">
            <v>mmBtu</v>
          </cell>
        </row>
        <row r="325">
          <cell r="C325" t="str">
            <v>Therm</v>
          </cell>
        </row>
        <row r="326">
          <cell r="C326" t="str">
            <v>metric tonne (t)</v>
          </cell>
        </row>
        <row r="327">
          <cell r="C327" t="str">
            <v>pound (lb)</v>
          </cell>
        </row>
        <row r="328">
          <cell r="C328" t="str">
            <v>Kg</v>
          </cell>
        </row>
        <row r="329">
          <cell r="C329" t="str">
            <v>barrel (bbl)</v>
          </cell>
        </row>
        <row r="330">
          <cell r="C330" t="str">
            <v xml:space="preserve">gallon </v>
          </cell>
        </row>
        <row r="331">
          <cell r="C331" t="str">
            <v>litres (l)</v>
          </cell>
        </row>
        <row r="332">
          <cell r="C332" t="str">
            <v>foot3</v>
          </cell>
        </row>
        <row r="333">
          <cell r="C333" t="str">
            <v>metre3</v>
          </cell>
        </row>
        <row r="337">
          <cell r="B337" t="str">
            <v>Grams (g)</v>
          </cell>
          <cell r="C337">
            <v>9.9999999999999995E-7</v>
          </cell>
        </row>
        <row r="338">
          <cell r="B338" t="str">
            <v>Kilograms (kg)</v>
          </cell>
          <cell r="C338">
            <v>1E-3</v>
          </cell>
        </row>
        <row r="339">
          <cell r="B339" t="str">
            <v>Metric tonnes (t)</v>
          </cell>
          <cell r="C339">
            <v>1</v>
          </cell>
        </row>
        <row r="340">
          <cell r="B340" t="str">
            <v>Pounds (lb)</v>
          </cell>
          <cell r="C340">
            <v>4.5351473922902491E-4</v>
          </cell>
        </row>
        <row r="344">
          <cell r="B344" t="str">
            <v>Grams (g)</v>
          </cell>
          <cell r="C344">
            <v>1000000</v>
          </cell>
        </row>
        <row r="345">
          <cell r="B345" t="str">
            <v>Kg</v>
          </cell>
          <cell r="C345">
            <v>1000</v>
          </cell>
        </row>
        <row r="346">
          <cell r="B346" t="str">
            <v>metric tonne (t)</v>
          </cell>
          <cell r="C346">
            <v>1</v>
          </cell>
        </row>
        <row r="347">
          <cell r="B347" t="str">
            <v>pound (lb)</v>
          </cell>
          <cell r="C347">
            <v>2205</v>
          </cell>
        </row>
        <row r="348">
          <cell r="B348" t="str">
            <v>TJ</v>
          </cell>
          <cell r="C348">
            <v>1</v>
          </cell>
        </row>
        <row r="349">
          <cell r="B349" t="str">
            <v>GJ</v>
          </cell>
          <cell r="C349">
            <v>1000</v>
          </cell>
        </row>
        <row r="350">
          <cell r="B350" t="str">
            <v>MJ</v>
          </cell>
          <cell r="C350">
            <v>1000000</v>
          </cell>
        </row>
        <row r="351">
          <cell r="B351" t="str">
            <v>kWh</v>
          </cell>
          <cell r="C351">
            <v>277800</v>
          </cell>
        </row>
        <row r="352">
          <cell r="B352" t="str">
            <v>mmBtu</v>
          </cell>
          <cell r="C352">
            <v>947.8672985781991</v>
          </cell>
        </row>
        <row r="353">
          <cell r="B353" t="str">
            <v>Therm</v>
          </cell>
          <cell r="C353">
            <v>9478.6729857819901</v>
          </cell>
        </row>
        <row r="354">
          <cell r="B354" t="str">
            <v>barrel (bbl)</v>
          </cell>
          <cell r="C354">
            <v>6.2904950619613754E-3</v>
          </cell>
        </row>
        <row r="355">
          <cell r="B355" t="str">
            <v xml:space="preserve">gallon </v>
          </cell>
          <cell r="C355">
            <v>0.26420079260237778</v>
          </cell>
        </row>
        <row r="356">
          <cell r="B356" t="str">
            <v>litres (l)</v>
          </cell>
          <cell r="C356">
            <v>1</v>
          </cell>
        </row>
        <row r="357">
          <cell r="B357" t="str">
            <v>foot3</v>
          </cell>
          <cell r="C357">
            <v>35.310734463276837</v>
          </cell>
        </row>
        <row r="358">
          <cell r="B358" t="str">
            <v>metre3</v>
          </cell>
          <cell r="C358">
            <v>1</v>
          </cell>
        </row>
        <row r="395">
          <cell r="B395" t="str">
            <v>Biomass</v>
          </cell>
        </row>
        <row r="396">
          <cell r="B396" t="str">
            <v>Fossil fuel</v>
          </cell>
        </row>
        <row r="401">
          <cell r="B401">
            <v>1</v>
          </cell>
          <cell r="C401" t="str">
            <v>When entering activity data using energy units (e.g., mmBtu or GJ), please ensure you select the heating value metric these data are based on. For default emission factors, this tool applies Lower Heating Values, unless told otherwise. For a custom emissi</v>
          </cell>
        </row>
        <row r="402">
          <cell r="B402">
            <v>2</v>
          </cell>
          <cell r="C402" t="str">
            <v xml:space="preserve">You have supplied an emission factor based on energy units (e.g., tonnes CO2 / kWh fuel). Please ensure that you have indicated the heating value basis of this factor. </v>
          </cell>
        </row>
        <row r="406">
          <cell r="B406" t="str">
            <v>Energy</v>
          </cell>
          <cell r="C406" t="str">
            <v xml:space="preserve">Fuel extraction or energy-producing industries. Examples include public utilities and petroleum refineries, as well as industries that generate secondary and tertiary products, such as charcoal, from solid fuels. </v>
          </cell>
        </row>
        <row r="407">
          <cell r="B407" t="str">
            <v>Manufacturing</v>
          </cell>
          <cell r="C407" t="str">
            <v>All industries involved in the manufacture of derived products, such as metals (e.g., iron and steel, aluminum), chemicals (e.g., nitric acid, ammonia), pulp and paper, beverages, equipment and machinery, and textiles. Industries that generate secondary a</v>
          </cell>
        </row>
        <row r="408">
          <cell r="B408" t="str">
            <v>Construction</v>
          </cell>
          <cell r="C408" t="str">
            <v>This category includes general construction and special trade construction for buildings and civil engineering, building installation and building completion. It includes new work, repair, additions and alterations, the erection of prefabricated buildings</v>
          </cell>
        </row>
        <row r="409">
          <cell r="B409" t="str">
            <v>Commercial</v>
          </cell>
          <cell r="C409" t="str">
            <v>Examples include wholesale and retail trade, hotels and restaurants and automobile dealerships.</v>
          </cell>
        </row>
        <row r="410">
          <cell r="B410" t="str">
            <v>Institutional</v>
          </cell>
          <cell r="C410" t="str">
            <v>Examples include health and education operations (e.g., schools and hospitals), public administration, insurance and financial services, real estate, and Research and Development.</v>
          </cell>
        </row>
        <row r="411">
          <cell r="B411" t="str">
            <v>Residential</v>
          </cell>
          <cell r="C411" t="str">
            <v>Households.</v>
          </cell>
        </row>
        <row r="412">
          <cell r="B412" t="str">
            <v>Agriculture</v>
          </cell>
          <cell r="C412" t="str">
            <v>This category covers the production of crops and livestock, and any service industries supporting the same.</v>
          </cell>
        </row>
        <row r="413">
          <cell r="B413" t="str">
            <v>Forestry</v>
          </cell>
          <cell r="C413" t="str">
            <v>Forestry and logging industries.</v>
          </cell>
        </row>
        <row r="414">
          <cell r="B414" t="str">
            <v>Fisheries</v>
          </cell>
          <cell r="C414" t="str">
            <v>Fishing, fish hatcheries and farms, and any service industries supporting these operations.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hgprotocol.org/calculation-tools/all-tool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2089"/>
  <sheetViews>
    <sheetView tabSelected="1" workbookViewId="0">
      <selection activeCell="S12" sqref="S12"/>
    </sheetView>
  </sheetViews>
  <sheetFormatPr defaultRowHeight="12.75"/>
  <cols>
    <col min="1" max="1" width="9.85546875" customWidth="1"/>
    <col min="2" max="2" width="3.85546875" customWidth="1"/>
    <col min="3" max="3" width="3.5703125" customWidth="1"/>
    <col min="4" max="4" width="8.42578125" customWidth="1"/>
    <col min="11" max="11" width="21.5703125" customWidth="1"/>
    <col min="12" max="12" width="8.7109375" customWidth="1"/>
    <col min="13" max="13" width="4.7109375" customWidth="1"/>
    <col min="15" max="15" width="4" customWidth="1"/>
  </cols>
  <sheetData>
    <row r="1" spans="1:200">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row>
    <row r="2" spans="1:200" ht="39" customHeight="1">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row>
    <row r="3" spans="1:200">
      <c r="A3" s="2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row>
    <row r="4" spans="1:200">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row>
    <row r="5" spans="1:200" ht="15">
      <c r="A5" s="22"/>
      <c r="B5" s="22"/>
      <c r="C5" s="90"/>
      <c r="D5" s="90"/>
      <c r="E5" s="90"/>
      <c r="F5" s="90"/>
      <c r="G5" s="90"/>
      <c r="H5" s="90"/>
      <c r="I5" s="90"/>
      <c r="J5" s="90"/>
      <c r="K5" s="90"/>
      <c r="L5" s="22"/>
      <c r="M5" s="22"/>
      <c r="N5" s="22"/>
      <c r="O5" s="22"/>
      <c r="P5" s="22"/>
      <c r="Q5" s="22"/>
      <c r="R5" s="22"/>
      <c r="S5" s="22"/>
      <c r="T5" s="22"/>
      <c r="U5" s="22"/>
      <c r="V5" s="22"/>
      <c r="W5" s="22"/>
      <c r="X5" s="22"/>
      <c r="Y5" s="22"/>
      <c r="Z5" s="22"/>
      <c r="AA5" s="22"/>
      <c r="AB5" s="22"/>
      <c r="AC5" s="22"/>
      <c r="AD5" s="22"/>
      <c r="AE5" s="22"/>
      <c r="AF5" s="22"/>
      <c r="AG5" s="22"/>
      <c r="AH5" s="22"/>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row>
    <row r="6" spans="1:200">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row>
    <row r="7" spans="1:200">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row>
    <row r="8" spans="1:200">
      <c r="A8" s="22"/>
      <c r="B8" s="22"/>
      <c r="C8" s="22"/>
      <c r="D8" s="22"/>
      <c r="E8" s="22"/>
      <c r="F8" s="22"/>
      <c r="G8" s="22"/>
      <c r="H8" s="22"/>
      <c r="I8" s="22"/>
      <c r="J8" s="22"/>
      <c r="K8" s="22"/>
      <c r="L8" s="22"/>
      <c r="M8" s="22"/>
      <c r="N8" s="22"/>
      <c r="O8" s="22"/>
      <c r="P8" s="22"/>
      <c r="Q8" s="22"/>
      <c r="R8" s="22"/>
      <c r="S8" s="22"/>
      <c r="U8" s="22"/>
      <c r="V8" s="22"/>
      <c r="W8" s="22"/>
      <c r="X8" s="22"/>
      <c r="Y8" s="22"/>
      <c r="Z8" s="22"/>
      <c r="AA8" s="22"/>
      <c r="AB8" s="22"/>
      <c r="AC8" s="22"/>
      <c r="AD8" s="22"/>
      <c r="AE8" s="22"/>
      <c r="AF8" s="22"/>
      <c r="AG8" s="22"/>
      <c r="AH8" s="22"/>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row>
    <row r="9" spans="1:200">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row>
    <row r="10" spans="1:200">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row>
    <row r="11" spans="1:200" ht="34.5">
      <c r="A11" s="264" t="s">
        <v>230</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row>
    <row r="12" spans="1:200">
      <c r="A12" s="9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row>
    <row r="13" spans="1:200">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row>
    <row r="14" spans="1:200">
      <c r="A14" s="9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row>
    <row r="15" spans="1:200">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row>
    <row r="16" spans="1:200">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row>
    <row r="17" spans="1:200">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row>
    <row r="18" spans="1:200" ht="9.75" customHeight="1">
      <c r="A18" s="22"/>
      <c r="B18" s="298" t="s">
        <v>251</v>
      </c>
      <c r="C18" s="299"/>
      <c r="D18" s="299"/>
      <c r="E18" s="299"/>
      <c r="F18" s="299"/>
      <c r="G18" s="299"/>
      <c r="H18" s="299"/>
      <c r="I18" s="299"/>
      <c r="J18" s="299"/>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row>
    <row r="19" spans="1:200" ht="34.5" customHeight="1">
      <c r="A19" s="93"/>
      <c r="B19" s="260"/>
      <c r="C19" s="261"/>
      <c r="D19" s="261"/>
      <c r="E19" s="261"/>
      <c r="F19" s="261"/>
      <c r="G19" s="261"/>
      <c r="H19" s="261"/>
      <c r="I19" s="261"/>
      <c r="J19" s="261"/>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row>
    <row r="20" spans="1:200" ht="15">
      <c r="A20" s="22"/>
      <c r="B20" s="260"/>
      <c r="C20" s="261"/>
      <c r="D20" s="261"/>
      <c r="E20" s="261"/>
      <c r="F20" s="261"/>
      <c r="G20" s="261"/>
      <c r="H20" s="261"/>
      <c r="I20" s="261"/>
      <c r="J20" s="261"/>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row>
    <row r="21" spans="1:200" ht="15">
      <c r="A21" s="22"/>
      <c r="B21" s="260"/>
      <c r="C21" s="261"/>
      <c r="D21" s="261"/>
      <c r="E21" s="261"/>
      <c r="F21" s="261"/>
      <c r="G21" s="261"/>
      <c r="H21" s="261"/>
      <c r="I21" s="261"/>
      <c r="J21" s="261"/>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row>
    <row r="22" spans="1:200" ht="15">
      <c r="A22" s="22"/>
      <c r="B22" s="260"/>
      <c r="C22" s="261"/>
      <c r="D22" s="261"/>
      <c r="E22" s="261"/>
      <c r="F22" s="261"/>
      <c r="G22" s="261"/>
      <c r="H22" s="261"/>
      <c r="I22" s="261"/>
      <c r="J22" s="261"/>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row>
    <row r="23" spans="1:200" ht="15">
      <c r="A23" s="22"/>
      <c r="B23" s="260"/>
      <c r="C23" s="261"/>
      <c r="D23" s="261"/>
      <c r="E23" s="261"/>
      <c r="F23" s="261"/>
      <c r="G23" s="261"/>
      <c r="H23" s="261"/>
      <c r="I23" s="261"/>
      <c r="J23" s="261"/>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row>
    <row r="24" spans="1:200">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row>
    <row r="25" spans="1:200" ht="5.25" customHeight="1">
      <c r="A25" s="22"/>
      <c r="B25" s="94"/>
      <c r="C25" s="94"/>
      <c r="D25" s="94"/>
      <c r="E25" s="94"/>
      <c r="F25" s="94"/>
      <c r="G25" s="94"/>
      <c r="H25" s="94"/>
      <c r="I25" s="94"/>
      <c r="J25" s="94"/>
      <c r="K25" s="94"/>
      <c r="L25" s="94"/>
      <c r="M25" s="94"/>
      <c r="N25" s="94"/>
      <c r="O25" s="94"/>
      <c r="P25" s="22"/>
      <c r="Q25" s="22"/>
      <c r="R25" s="22"/>
      <c r="S25" s="22"/>
      <c r="T25" s="22"/>
      <c r="U25" s="22"/>
      <c r="V25" s="22"/>
      <c r="W25" s="22"/>
      <c r="X25" s="22"/>
      <c r="Y25" s="22"/>
      <c r="Z25" s="22"/>
      <c r="AA25" s="22"/>
      <c r="AB25" s="22"/>
      <c r="AC25" s="22"/>
      <c r="AD25" s="22"/>
      <c r="AE25" s="22"/>
      <c r="AF25" s="22"/>
      <c r="AG25" s="22"/>
      <c r="AH25" s="22"/>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row>
    <row r="26" spans="1:200" ht="39" customHeight="1">
      <c r="A26" s="93"/>
      <c r="B26" s="22"/>
      <c r="C26" s="95"/>
      <c r="D26" s="95"/>
      <c r="E26" s="95"/>
      <c r="F26" s="95"/>
      <c r="G26" s="95"/>
      <c r="H26" s="95"/>
      <c r="I26" s="95"/>
      <c r="J26" s="95"/>
      <c r="K26" s="95"/>
      <c r="L26" s="95"/>
      <c r="M26" s="95"/>
      <c r="N26" s="95"/>
      <c r="O26" s="22"/>
      <c r="P26" s="22"/>
      <c r="Q26" s="22"/>
      <c r="R26" s="22"/>
      <c r="S26" s="22"/>
      <c r="T26" s="22"/>
      <c r="U26" s="22"/>
      <c r="V26" s="22"/>
      <c r="W26" s="22"/>
      <c r="X26" s="22"/>
      <c r="Y26" s="22"/>
      <c r="Z26" s="22"/>
      <c r="AA26" s="22"/>
      <c r="AB26" s="22"/>
      <c r="AC26" s="22"/>
      <c r="AD26" s="22"/>
      <c r="AE26" s="22"/>
      <c r="AF26" s="22"/>
      <c r="AG26" s="22"/>
      <c r="AH26" s="22"/>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row>
    <row r="27" spans="1:200" ht="33" customHeight="1">
      <c r="A27" s="92"/>
      <c r="B27" s="96"/>
      <c r="C27" s="97"/>
      <c r="D27" s="97"/>
      <c r="E27" s="97"/>
      <c r="F27" s="97"/>
      <c r="G27" s="97"/>
      <c r="H27" s="97"/>
      <c r="I27" s="97"/>
      <c r="J27" s="97"/>
      <c r="K27" s="97"/>
      <c r="L27" s="97"/>
      <c r="M27" s="97"/>
      <c r="N27" s="97"/>
      <c r="O27" s="96"/>
      <c r="P27" s="96"/>
      <c r="Q27" s="22"/>
      <c r="R27" s="22"/>
      <c r="S27" s="22"/>
      <c r="T27" s="22"/>
      <c r="U27" s="22"/>
      <c r="V27" s="22"/>
      <c r="W27" s="22"/>
      <c r="X27" s="22"/>
      <c r="Y27" s="22"/>
      <c r="Z27" s="22"/>
      <c r="AA27" s="22"/>
      <c r="AB27" s="22"/>
      <c r="AC27" s="22"/>
      <c r="AD27" s="22"/>
      <c r="AE27" s="22"/>
      <c r="AF27" s="22"/>
      <c r="AG27" s="22"/>
      <c r="AH27" s="22"/>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row>
    <row r="28" spans="1:200" ht="15">
      <c r="A28" s="98"/>
      <c r="B28" s="96"/>
      <c r="C28" s="97"/>
      <c r="D28" s="97"/>
      <c r="E28" s="97"/>
      <c r="F28" s="97"/>
      <c r="G28" s="97"/>
      <c r="H28" s="97"/>
      <c r="I28" s="97"/>
      <c r="J28" s="97"/>
      <c r="K28" s="97"/>
      <c r="L28" s="97"/>
      <c r="M28" s="97"/>
      <c r="N28" s="97"/>
      <c r="O28" s="96"/>
      <c r="P28" s="22"/>
      <c r="Q28" s="22"/>
      <c r="R28" s="22"/>
      <c r="S28" s="22"/>
      <c r="T28" s="22"/>
      <c r="U28" s="22"/>
      <c r="V28" s="22"/>
      <c r="W28" s="22"/>
      <c r="X28" s="22"/>
      <c r="Y28" s="22"/>
      <c r="Z28" s="22"/>
      <c r="AA28" s="22"/>
      <c r="AB28" s="22"/>
      <c r="AC28" s="22"/>
      <c r="AD28" s="22"/>
      <c r="AE28" s="22"/>
      <c r="AF28" s="22"/>
      <c r="AG28" s="22"/>
      <c r="AH28" s="22"/>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row>
    <row r="29" spans="1:200" ht="15">
      <c r="A29" s="99"/>
      <c r="B29" s="96"/>
      <c r="C29" s="97"/>
      <c r="D29" s="97"/>
      <c r="E29" s="97"/>
      <c r="F29" s="97"/>
      <c r="G29" s="97"/>
      <c r="H29" s="97"/>
      <c r="I29" s="97"/>
      <c r="J29" s="97"/>
      <c r="K29" s="97"/>
      <c r="L29" s="97"/>
      <c r="M29" s="97"/>
      <c r="N29" s="97"/>
      <c r="O29" s="96"/>
      <c r="P29" s="22"/>
      <c r="Q29" s="22"/>
      <c r="R29" s="22"/>
      <c r="S29" s="22"/>
      <c r="T29" s="22"/>
      <c r="U29" s="22"/>
      <c r="V29" s="22"/>
      <c r="W29" s="22"/>
      <c r="X29" s="22"/>
      <c r="Y29" s="22"/>
      <c r="Z29" s="22"/>
      <c r="AA29" s="22"/>
      <c r="AB29" s="22"/>
      <c r="AC29" s="22"/>
      <c r="AD29" s="22"/>
      <c r="AE29" s="22"/>
      <c r="AF29" s="22"/>
      <c r="AG29" s="22"/>
      <c r="AH29" s="22"/>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row>
    <row r="30" spans="1:200" ht="25.5" customHeight="1">
      <c r="A30" s="99"/>
      <c r="B30" s="96"/>
      <c r="C30" s="97"/>
      <c r="D30" s="97"/>
      <c r="E30" s="97"/>
      <c r="F30" s="97"/>
      <c r="G30" s="97"/>
      <c r="H30" s="97"/>
      <c r="I30" s="97"/>
      <c r="J30" s="97"/>
      <c r="K30" s="97"/>
      <c r="L30" s="97"/>
      <c r="M30" s="97"/>
      <c r="N30" s="97"/>
      <c r="O30" s="96"/>
      <c r="P30" s="22"/>
      <c r="Q30" s="22"/>
      <c r="R30" s="22"/>
      <c r="S30" s="22"/>
      <c r="T30" s="22"/>
      <c r="U30" s="22"/>
      <c r="V30" s="22"/>
      <c r="W30" s="22"/>
      <c r="X30" s="22"/>
      <c r="Y30" s="22"/>
      <c r="Z30" s="22"/>
      <c r="AA30" s="22"/>
      <c r="AB30" s="22"/>
      <c r="AC30" s="22"/>
      <c r="AD30" s="22"/>
      <c r="AE30" s="22"/>
      <c r="AF30" s="22"/>
      <c r="AG30" s="22"/>
      <c r="AH30" s="22"/>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row>
    <row r="31" spans="1:200" ht="11.25" customHeight="1" thickBot="1">
      <c r="A31" s="99"/>
      <c r="B31" s="96"/>
      <c r="C31" s="97"/>
      <c r="D31" s="97"/>
      <c r="E31" s="97"/>
      <c r="F31" s="97"/>
      <c r="G31" s="100"/>
      <c r="H31" s="100"/>
      <c r="I31" s="100"/>
      <c r="J31" s="100"/>
      <c r="K31" s="100"/>
      <c r="L31" s="97"/>
      <c r="M31" s="97"/>
      <c r="N31" s="97"/>
      <c r="O31" s="96"/>
      <c r="P31" s="22"/>
      <c r="Q31" s="22"/>
      <c r="R31" s="22"/>
      <c r="S31" s="22"/>
      <c r="T31" s="22"/>
      <c r="U31" s="22"/>
      <c r="V31" s="22"/>
      <c r="W31" s="22"/>
      <c r="X31" s="22"/>
      <c r="Y31" s="22"/>
      <c r="Z31" s="22"/>
      <c r="AA31" s="22"/>
      <c r="AB31" s="22"/>
      <c r="AC31" s="22"/>
      <c r="AD31" s="22"/>
      <c r="AE31" s="22"/>
      <c r="AF31" s="22"/>
      <c r="AG31" s="22"/>
      <c r="AH31" s="22"/>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row>
    <row r="32" spans="1:200" ht="27.75" customHeight="1" thickBot="1">
      <c r="A32" s="99"/>
      <c r="B32" s="96"/>
      <c r="C32" s="97" t="s">
        <v>264</v>
      </c>
      <c r="D32" s="97"/>
      <c r="E32" s="97"/>
      <c r="F32" s="101"/>
      <c r="G32" s="300" t="s">
        <v>416</v>
      </c>
      <c r="H32" s="301"/>
      <c r="I32" s="301"/>
      <c r="J32" s="301"/>
      <c r="K32" s="302"/>
      <c r="L32" s="102"/>
      <c r="M32" s="97"/>
      <c r="N32" s="97"/>
      <c r="O32" s="96"/>
      <c r="P32" s="22"/>
      <c r="Q32" s="22"/>
      <c r="R32" s="22"/>
      <c r="S32" s="22"/>
      <c r="T32" s="22"/>
      <c r="U32" s="22"/>
      <c r="V32" s="22"/>
      <c r="W32" s="22"/>
      <c r="X32" s="22"/>
      <c r="Y32" s="22"/>
      <c r="Z32" s="22"/>
      <c r="AA32" s="22"/>
      <c r="AB32" s="22"/>
      <c r="AC32" s="22"/>
      <c r="AD32" s="22"/>
      <c r="AE32" s="22"/>
      <c r="AF32" s="22"/>
      <c r="AG32" s="22"/>
      <c r="AH32" s="22"/>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row>
    <row r="33" spans="1:200" ht="30" customHeight="1">
      <c r="A33" s="99"/>
      <c r="B33" s="96"/>
      <c r="C33" s="303" t="s">
        <v>417</v>
      </c>
      <c r="D33" s="304"/>
      <c r="E33" s="304"/>
      <c r="F33" s="304"/>
      <c r="G33" s="304"/>
      <c r="H33" s="304"/>
      <c r="I33" s="304"/>
      <c r="J33" s="304"/>
      <c r="K33" s="304"/>
      <c r="L33" s="304"/>
      <c r="M33" s="304"/>
      <c r="N33" s="305"/>
      <c r="O33" s="96"/>
      <c r="P33" s="22"/>
      <c r="Q33" s="22"/>
      <c r="R33" s="22"/>
      <c r="S33" s="22"/>
      <c r="T33" s="22"/>
      <c r="U33" s="22"/>
      <c r="V33" s="22"/>
      <c r="W33" s="22"/>
      <c r="X33" s="22"/>
      <c r="Y33" s="22"/>
      <c r="Z33" s="22"/>
      <c r="AA33" s="22"/>
      <c r="AB33" s="22"/>
      <c r="AC33" s="22"/>
      <c r="AD33" s="22"/>
      <c r="AE33" s="22"/>
      <c r="AF33" s="22"/>
      <c r="AG33" s="22"/>
      <c r="AH33" s="22"/>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row>
    <row r="34" spans="1:200" ht="54" customHeight="1">
      <c r="A34" s="91"/>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row>
    <row r="35" spans="1:200" ht="34.5">
      <c r="A35" s="91"/>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row>
    <row r="36" spans="1:200">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row>
    <row r="37" spans="1:200">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row>
    <row r="38" spans="1:200">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row>
    <row r="39" spans="1:200">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row>
    <row r="40" spans="1:200">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row>
    <row r="41" spans="1:200">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row>
    <row r="42" spans="1:200">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row>
    <row r="43" spans="1:200">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row>
    <row r="44" spans="1:200">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row>
    <row r="45" spans="1:200">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row>
    <row r="46" spans="1:200">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row>
    <row r="47" spans="1:200">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row>
    <row r="48" spans="1:200">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row>
    <row r="49" spans="1:200">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row>
    <row r="50" spans="1:200">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row>
    <row r="51" spans="1:200">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row>
    <row r="52" spans="1:200">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row>
    <row r="53" spans="1:200">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row>
    <row r="54" spans="1:200">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row>
    <row r="55" spans="1:200">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row>
    <row r="56" spans="1:200">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row>
    <row r="57" spans="1:200">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row>
    <row r="58" spans="1:200">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row>
    <row r="59" spans="1:200">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row>
    <row r="60" spans="1:200">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row>
    <row r="61" spans="1:200">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row>
    <row r="62" spans="1:200">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row>
    <row r="63" spans="1:200">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row>
    <row r="64" spans="1:200">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row>
    <row r="65" spans="1:200">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row>
    <row r="66" spans="1:200">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row>
    <row r="67" spans="1:200">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row>
    <row r="68" spans="1:200">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row>
    <row r="69" spans="1:200">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row>
    <row r="70" spans="1:200">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row>
    <row r="71" spans="1:200">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row>
    <row r="72" spans="1:200">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row>
    <row r="73" spans="1:200">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row>
    <row r="74" spans="1:200">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row>
    <row r="75" spans="1:200">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row>
    <row r="76" spans="1:200">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row>
    <row r="77" spans="1:200">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row>
    <row r="78" spans="1:200">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row>
    <row r="79" spans="1:200">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row>
    <row r="80" spans="1:200">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row>
    <row r="81" spans="1:200">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row>
    <row r="82" spans="1:200">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row>
    <row r="83" spans="1:200">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row>
    <row r="84" spans="1:200">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row>
    <row r="85" spans="1:200">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row>
    <row r="86" spans="1:200">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row>
    <row r="87" spans="1:200">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row>
    <row r="88" spans="1:200">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row>
    <row r="89" spans="1:200">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row>
    <row r="90" spans="1:200">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row>
    <row r="91" spans="1:200">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row>
    <row r="92" spans="1:200">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row>
    <row r="93" spans="1:200">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row>
    <row r="94" spans="1:200">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row>
    <row r="95" spans="1:200">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row>
    <row r="96" spans="1:200">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row>
    <row r="97" spans="1:200">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row>
    <row r="98" spans="1:200">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row>
    <row r="99" spans="1:200">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row>
    <row r="100" spans="1:200">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row>
    <row r="101" spans="1:200">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row>
    <row r="102" spans="1:200">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row>
    <row r="103" spans="1:200">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row>
    <row r="104" spans="1:200">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row>
    <row r="105" spans="1:200">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row>
    <row r="106" spans="1:200">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row>
    <row r="107" spans="1:200">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row>
    <row r="108" spans="1:200">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row>
    <row r="109" spans="1:200">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row>
    <row r="110" spans="1:200">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row>
    <row r="111" spans="1:200">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row>
    <row r="112" spans="1:200">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row>
    <row r="113" spans="1:200">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row>
    <row r="114" spans="1:200">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row>
    <row r="115" spans="1:200">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row>
    <row r="116" spans="1:200">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row>
    <row r="117" spans="1:200">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row>
    <row r="118" spans="1:200">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row>
    <row r="119" spans="1:200">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row>
    <row r="120" spans="1:200">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row>
    <row r="121" spans="1:200">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row>
    <row r="122" spans="1:200">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row>
    <row r="123" spans="1:200">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row>
    <row r="124" spans="1:200">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row>
    <row r="125" spans="1:200">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row>
    <row r="126" spans="1:200">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row>
    <row r="127" spans="1:200">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row>
    <row r="128" spans="1:200">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row>
    <row r="129" spans="1:200">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row>
    <row r="130" spans="1:20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row>
    <row r="131" spans="1:200">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row>
    <row r="132" spans="1:200">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row>
    <row r="133" spans="1:200">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row>
    <row r="134" spans="1:200">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row>
    <row r="135" spans="1:200">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row>
    <row r="136" spans="1:200">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row>
    <row r="137" spans="1:200">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row>
    <row r="138" spans="1:200">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row>
    <row r="139" spans="1:200">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row>
    <row r="140" spans="1:20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row>
    <row r="141" spans="1:200">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row>
    <row r="142" spans="1:200">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row>
    <row r="143" spans="1:200">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row>
    <row r="144" spans="1:200">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row>
    <row r="145" spans="1:200">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row>
    <row r="146" spans="1:200">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row>
    <row r="147" spans="1:200">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row>
    <row r="148" spans="1:200">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row>
    <row r="149" spans="1:200">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row>
    <row r="150" spans="1:20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row>
    <row r="151" spans="1:200">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row>
    <row r="152" spans="1:200">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row>
    <row r="153" spans="1:200">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row>
    <row r="154" spans="1:200">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row>
    <row r="155" spans="1:200">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row>
    <row r="156" spans="1:200">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row>
    <row r="157" spans="1:200">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row>
    <row r="158" spans="1:200">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row>
    <row r="159" spans="1:200">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row>
    <row r="160" spans="1:20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row>
    <row r="161" spans="1:200">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row>
    <row r="162" spans="1:200">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row>
    <row r="163" spans="1:200">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row>
    <row r="164" spans="1:200">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row>
    <row r="165" spans="1:200">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row>
    <row r="166" spans="1:200">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row>
    <row r="167" spans="1:200">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row>
    <row r="168" spans="1:200">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row>
    <row r="169" spans="1:200">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row>
    <row r="170" spans="1:20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row>
    <row r="171" spans="1:200">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row>
    <row r="172" spans="1:200">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row>
    <row r="173" spans="1:200">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row>
    <row r="174" spans="1:200">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row>
    <row r="175" spans="1:200">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row>
    <row r="176" spans="1:200">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row>
    <row r="177" spans="1:200">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row>
    <row r="178" spans="1:200">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row>
    <row r="179" spans="1:200">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row>
    <row r="180" spans="1:20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row>
    <row r="181" spans="1:200">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row>
    <row r="182" spans="1:200">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row>
    <row r="183" spans="1:200">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row>
    <row r="184" spans="1:200">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row>
    <row r="185" spans="1:200">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row>
    <row r="186" spans="1:200">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row>
    <row r="187" spans="1:200">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row>
    <row r="188" spans="1:200">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row>
    <row r="189" spans="1:200">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row>
    <row r="190" spans="1:20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row>
    <row r="191" spans="1:200">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row>
    <row r="192" spans="1:200">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row>
    <row r="193" spans="1:200">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row>
    <row r="194" spans="1:200">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row>
    <row r="195" spans="1:200">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row>
    <row r="196" spans="1:200">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row>
    <row r="197" spans="1:200">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row>
    <row r="198" spans="1:200">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row>
    <row r="199" spans="1:200">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row>
    <row r="200" spans="1: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row>
    <row r="201" spans="1:200">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row>
    <row r="202" spans="1:200">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row>
    <row r="203" spans="1:200">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row>
    <row r="204" spans="1:200">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row>
    <row r="205" spans="1:200">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row>
    <row r="206" spans="1:200">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row>
    <row r="207" spans="1:200">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row>
    <row r="208" spans="1:200">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row>
    <row r="209" spans="1:200">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row>
    <row r="210" spans="1:20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row>
    <row r="211" spans="1:200">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row>
    <row r="212" spans="1:200">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row>
    <row r="213" spans="1:200">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row>
    <row r="214" spans="1:200">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row>
    <row r="215" spans="1:200">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row>
    <row r="216" spans="1:200">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row>
    <row r="217" spans="1:200">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row>
    <row r="218" spans="1:200">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row>
    <row r="219" spans="1:200">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row>
    <row r="220" spans="1:20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row>
    <row r="221" spans="1:200">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row>
    <row r="222" spans="1:200">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row>
    <row r="223" spans="1:200">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row>
    <row r="224" spans="1:200">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row>
    <row r="225" spans="1:200">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row>
    <row r="226" spans="1:200">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row>
    <row r="227" spans="1:200">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row>
    <row r="228" spans="1:200">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row>
    <row r="229" spans="1:200">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row>
    <row r="230" spans="1:20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row>
    <row r="231" spans="1:200">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row>
    <row r="232" spans="1:200">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row>
    <row r="233" spans="1:200">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row>
    <row r="234" spans="1:200">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row>
    <row r="235" spans="1:200">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row>
    <row r="236" spans="1:200">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row>
    <row r="237" spans="1:200">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row>
    <row r="238" spans="1:200">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row>
    <row r="239" spans="1:200">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row>
    <row r="240" spans="1:20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row>
    <row r="241" spans="1:200">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row>
    <row r="242" spans="1:200">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row>
    <row r="243" spans="1:200">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row>
    <row r="244" spans="1:200">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row>
    <row r="245" spans="1:200">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row>
    <row r="246" spans="1:200">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row>
    <row r="247" spans="1:200">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row>
    <row r="248" spans="1:200">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row>
    <row r="249" spans="1:200">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row>
    <row r="250" spans="1:20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row>
    <row r="251" spans="1:200">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row>
    <row r="252" spans="1:200">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row>
    <row r="253" spans="1:200">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row>
    <row r="254" spans="1:200">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row>
    <row r="255" spans="1:200">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row>
    <row r="256" spans="1:200">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row>
    <row r="257" spans="1:200">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row>
    <row r="258" spans="1:200">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row>
    <row r="259" spans="1:200">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row>
    <row r="260" spans="1:20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row>
    <row r="261" spans="1:200">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row>
    <row r="262" spans="1:200">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row>
    <row r="263" spans="1:200">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row>
    <row r="264" spans="1:200">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row>
    <row r="265" spans="1:200">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row>
    <row r="266" spans="1:200">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row>
    <row r="267" spans="1:200">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row>
    <row r="268" spans="1:200">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row>
    <row r="269" spans="1:200">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row>
    <row r="270" spans="1:20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row>
    <row r="271" spans="1:200">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row>
    <row r="272" spans="1:200">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row>
    <row r="273" spans="1:200">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row>
    <row r="274" spans="1:200">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row>
    <row r="275" spans="1:200">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row>
    <row r="276" spans="1:200">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row>
    <row r="277" spans="1:200">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row>
    <row r="278" spans="1:200">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row>
    <row r="279" spans="1:200">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row>
    <row r="280" spans="1:20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row>
    <row r="281" spans="1:200">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row>
    <row r="282" spans="1:200">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row>
    <row r="283" spans="1:200">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row>
    <row r="284" spans="1:200">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row>
    <row r="285" spans="1:200">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row>
    <row r="286" spans="1:200">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row>
    <row r="287" spans="1:200">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row>
    <row r="288" spans="1:200">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row>
    <row r="289" spans="1:200">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row>
    <row r="290" spans="1:20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row>
    <row r="291" spans="1:200">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row>
    <row r="292" spans="1:200">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row>
    <row r="293" spans="1:200">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row>
    <row r="294" spans="1:200">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row>
    <row r="295" spans="1:200">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row>
    <row r="296" spans="1:200">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row>
    <row r="297" spans="1:200">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row>
    <row r="298" spans="1:200">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row>
    <row r="299" spans="1:200">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row>
    <row r="300" spans="1:2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row>
    <row r="301" spans="1:200">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row>
    <row r="302" spans="1:200">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row>
    <row r="303" spans="1:200">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row>
    <row r="304" spans="1:200">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row>
    <row r="305" spans="1:200">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row>
    <row r="306" spans="1:200">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row>
    <row r="307" spans="1:200">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row>
    <row r="308" spans="1:200">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row>
    <row r="309" spans="1:200">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row>
    <row r="310" spans="1:20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row>
    <row r="311" spans="1:200">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row>
    <row r="312" spans="1:200">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row>
    <row r="313" spans="1:200">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row>
    <row r="314" spans="1:200">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row>
    <row r="315" spans="1:200">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row>
    <row r="316" spans="1:200">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row>
    <row r="317" spans="1:200">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row>
    <row r="318" spans="1:200">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row>
    <row r="319" spans="1:200">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row>
    <row r="320" spans="1:20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row>
    <row r="321" spans="1:200">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row>
    <row r="322" spans="1:200">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row>
    <row r="323" spans="1:200">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row>
    <row r="324" spans="1:200">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row>
    <row r="325" spans="1:200">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row>
    <row r="326" spans="1:200">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row>
    <row r="327" spans="1:200">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row>
    <row r="328" spans="1:200">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row>
    <row r="329" spans="1:200">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row>
    <row r="330" spans="1:20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row>
    <row r="331" spans="1:200">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row>
    <row r="332" spans="1:200">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row>
    <row r="333" spans="1:200">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row>
    <row r="334" spans="1:200">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row>
    <row r="335" spans="1:200">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row>
    <row r="336" spans="1:200">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row>
    <row r="337" spans="1:200">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row>
    <row r="338" spans="1:200">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row>
    <row r="339" spans="1:200">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row>
    <row r="340" spans="1:20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row>
    <row r="341" spans="1:200">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row>
    <row r="342" spans="1:200">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row>
    <row r="343" spans="1:200">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row>
    <row r="344" spans="1:200">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row>
    <row r="345" spans="1:200">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row>
    <row r="346" spans="1:200">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row>
    <row r="347" spans="1:200">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row>
    <row r="348" spans="1:200">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row>
    <row r="349" spans="1:200">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row>
    <row r="350" spans="1:20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row>
    <row r="351" spans="1:200">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row>
    <row r="352" spans="1:200">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row>
    <row r="353" spans="1:200">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row>
    <row r="354" spans="1:200">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row>
    <row r="355" spans="1:200">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row>
    <row r="356" spans="1:200">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row>
    <row r="357" spans="1:200">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row>
    <row r="358" spans="1:200">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row>
    <row r="359" spans="1:200">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row>
    <row r="360" spans="1:20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row>
    <row r="361" spans="1:200">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row>
    <row r="362" spans="1:200">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row>
    <row r="363" spans="1:200">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row>
    <row r="364" spans="1:200">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row>
    <row r="365" spans="1:200">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row>
    <row r="366" spans="1:200">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row>
    <row r="367" spans="1:200">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row>
    <row r="368" spans="1:200">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row>
    <row r="369" spans="1:200">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row>
    <row r="370" spans="1:20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row>
    <row r="371" spans="1:200">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row>
    <row r="372" spans="1:200">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row>
    <row r="373" spans="1:200">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row>
    <row r="374" spans="1:200">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row>
    <row r="375" spans="1:200">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row>
    <row r="376" spans="1:200">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row>
    <row r="377" spans="1:200">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row>
    <row r="378" spans="1:200">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row>
    <row r="379" spans="1:200">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row>
    <row r="380" spans="1:20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row>
    <row r="381" spans="1:200">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row>
    <row r="382" spans="1:200">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row>
    <row r="383" spans="1:200">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row>
    <row r="384" spans="1:200">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row>
    <row r="385" spans="1:200">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row>
    <row r="386" spans="1:200">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row>
    <row r="387" spans="1:200">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row>
    <row r="388" spans="1:200">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row>
    <row r="389" spans="1:200">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row>
    <row r="390" spans="1:20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row>
    <row r="391" spans="1:200">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row>
    <row r="392" spans="1:200">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row>
    <row r="393" spans="1:200">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row>
    <row r="394" spans="1:200">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row>
    <row r="395" spans="1:200">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row>
    <row r="396" spans="1:200">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row>
    <row r="397" spans="1:200">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row>
    <row r="398" spans="1:200">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row>
    <row r="399" spans="1:200">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row>
    <row r="400" spans="1:2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row>
    <row r="401" spans="1:200">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row>
    <row r="402" spans="1:200">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row>
    <row r="403" spans="1:200">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row>
    <row r="404" spans="1:200">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row>
    <row r="405" spans="1:200">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row>
    <row r="406" spans="1:200">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row>
    <row r="407" spans="1:200">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row>
    <row r="408" spans="1:200">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row>
    <row r="409" spans="1:200">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row>
    <row r="410" spans="1:20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row>
    <row r="411" spans="1:200">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row>
    <row r="412" spans="1:200">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row>
    <row r="413" spans="1:200">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row>
    <row r="414" spans="1:200">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row>
    <row r="415" spans="1:200">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row>
    <row r="416" spans="1:200">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row>
    <row r="417" spans="1:200">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row>
    <row r="418" spans="1:200">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row>
    <row r="419" spans="1:200">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row>
    <row r="420" spans="1:20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row>
    <row r="421" spans="1:200">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row>
    <row r="422" spans="1:200">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row>
    <row r="423" spans="1:200">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row>
    <row r="424" spans="1:200">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row>
    <row r="425" spans="1:200">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row>
    <row r="426" spans="1:200">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row>
    <row r="427" spans="1:200">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row>
    <row r="428" spans="1:200">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row>
    <row r="429" spans="1:200">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row>
    <row r="430" spans="1:20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row>
    <row r="431" spans="1:200">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row>
    <row r="432" spans="1:200">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row>
    <row r="433" spans="1:200">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row>
    <row r="434" spans="1:200">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row>
    <row r="435" spans="1:200">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row>
    <row r="436" spans="1:200">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row>
    <row r="437" spans="1:200">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row>
    <row r="438" spans="1:200">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row>
    <row r="439" spans="1:200">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row>
    <row r="440" spans="1:20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row>
    <row r="441" spans="1:200">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row>
    <row r="442" spans="1:200">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row>
    <row r="443" spans="1:200">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row>
    <row r="444" spans="1:200">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row>
    <row r="445" spans="1:200">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row>
    <row r="446" spans="1:200">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row>
    <row r="447" spans="1:200">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row>
    <row r="448" spans="1:200">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row>
    <row r="449" spans="1:200">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row>
    <row r="450" spans="1:20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row>
    <row r="451" spans="1:200">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row>
    <row r="452" spans="1:200">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row>
    <row r="453" spans="1:200">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row>
    <row r="454" spans="1:200">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row>
    <row r="455" spans="1:200">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row>
    <row r="456" spans="1:200">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row>
    <row r="457" spans="1:200">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row>
    <row r="458" spans="1:200">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row>
    <row r="459" spans="1:200">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row>
    <row r="460" spans="1:20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row>
    <row r="461" spans="1:200">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row>
    <row r="462" spans="1:200">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row>
    <row r="463" spans="1:200">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row>
    <row r="464" spans="1:200">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row>
    <row r="465" spans="1:200">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row>
    <row r="466" spans="1:200">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row>
    <row r="467" spans="1:200">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row>
    <row r="468" spans="1:200">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row>
    <row r="469" spans="1:200">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row>
    <row r="470" spans="1:20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row>
    <row r="471" spans="1:200">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row>
    <row r="472" spans="1:200">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row>
    <row r="473" spans="1:200">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row>
    <row r="474" spans="1:200">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row>
    <row r="475" spans="1:200">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row>
    <row r="476" spans="1:200">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row>
    <row r="477" spans="1:200">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row>
    <row r="478" spans="1:200">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row>
    <row r="479" spans="1:200">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row>
    <row r="480" spans="1:20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row>
    <row r="481" spans="1:200">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row>
    <row r="482" spans="1:200">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row>
    <row r="483" spans="1:200">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row>
    <row r="484" spans="1:200">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row>
    <row r="485" spans="1:200">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row>
    <row r="486" spans="1:200">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row>
    <row r="487" spans="1:200">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row>
    <row r="488" spans="1:200">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row>
    <row r="489" spans="1:200">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row>
    <row r="490" spans="1:20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row>
    <row r="491" spans="1:200">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row>
    <row r="492" spans="1:200">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row>
    <row r="493" spans="1:200">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row>
    <row r="494" spans="1:200">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row>
    <row r="495" spans="1:200">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row>
    <row r="496" spans="1:200">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row>
    <row r="497" spans="1:200">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row>
    <row r="498" spans="1:200">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row>
    <row r="499" spans="1:200">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row>
    <row r="500" spans="1:2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row>
    <row r="501" spans="1:200">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row>
    <row r="502" spans="1:200">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row>
    <row r="503" spans="1:200">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row>
    <row r="504" spans="1:200">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row>
    <row r="505" spans="1:200">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row>
    <row r="506" spans="1:200">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row>
    <row r="507" spans="1:200">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row>
    <row r="508" spans="1:200">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row>
    <row r="509" spans="1:200">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row>
    <row r="510" spans="1:20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row>
    <row r="511" spans="1:200">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row>
    <row r="512" spans="1:200">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row>
    <row r="513" spans="1:200">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row>
    <row r="514" spans="1:200">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row>
    <row r="515" spans="1:200">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row>
    <row r="516" spans="1:200">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row>
    <row r="517" spans="1:200">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row>
    <row r="518" spans="1:200">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row>
    <row r="519" spans="1:200">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row>
    <row r="520" spans="1:20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row>
    <row r="521" spans="1:200">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row>
    <row r="522" spans="1:200">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row>
    <row r="523" spans="1:200">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row>
    <row r="524" spans="1:200">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row>
    <row r="525" spans="1:200">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row>
    <row r="526" spans="1:200">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row>
    <row r="527" spans="1:200">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row>
    <row r="528" spans="1:200">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row>
    <row r="529" spans="1:200">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row>
    <row r="530" spans="1:20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row>
    <row r="531" spans="1:200">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row>
    <row r="532" spans="1:200">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row>
    <row r="533" spans="1:200">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row>
    <row r="534" spans="1:200">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row>
    <row r="535" spans="1:200">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row>
    <row r="536" spans="1:200">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row>
    <row r="537" spans="1:200">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row>
    <row r="538" spans="1:200">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row>
    <row r="539" spans="1:200">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row>
    <row r="540" spans="1:20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row>
    <row r="541" spans="1:200">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row>
    <row r="542" spans="1:200">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row>
    <row r="543" spans="1:200">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row>
    <row r="544" spans="1:200">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row>
    <row r="545" spans="1:200">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row>
    <row r="546" spans="1:200">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row>
    <row r="547" spans="1:200">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row>
    <row r="548" spans="1:200">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row>
    <row r="549" spans="1:200">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row>
    <row r="550" spans="1:20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row>
    <row r="551" spans="1:200">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row>
    <row r="552" spans="1:200">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row>
    <row r="553" spans="1:200">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row>
    <row r="554" spans="1:200">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row>
    <row r="555" spans="1:200">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row>
    <row r="556" spans="1:200">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row>
    <row r="557" spans="1:200">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row>
    <row r="558" spans="1:200">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row>
    <row r="559" spans="1:200">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row>
    <row r="560" spans="1:20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row>
    <row r="561" spans="1:200">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row>
    <row r="562" spans="1:200">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row>
    <row r="563" spans="1:200">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row>
    <row r="564" spans="1:200">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row>
    <row r="565" spans="1:200">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row>
    <row r="566" spans="1:200">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row>
    <row r="567" spans="1:200">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row>
    <row r="568" spans="1:200">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row>
    <row r="569" spans="1:200">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row>
    <row r="570" spans="1:20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row>
    <row r="571" spans="1:200">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row>
    <row r="572" spans="1:200">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row>
    <row r="573" spans="1:200">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row>
    <row r="574" spans="1:200">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row>
    <row r="575" spans="1:200">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row>
    <row r="576" spans="1:200">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row>
    <row r="577" spans="1:200">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row>
    <row r="578" spans="1:200">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row>
    <row r="579" spans="1:200">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row>
    <row r="580" spans="1:20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row>
    <row r="581" spans="1:200">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row>
    <row r="582" spans="1:200">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row>
    <row r="583" spans="1:200">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row>
    <row r="584" spans="1:200">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row>
    <row r="585" spans="1:200">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row>
    <row r="586" spans="1:200">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row>
    <row r="587" spans="1:200">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row>
    <row r="588" spans="1:200">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row>
    <row r="589" spans="1:200">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row>
    <row r="590" spans="1:20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row>
    <row r="591" spans="1:200">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row>
    <row r="592" spans="1:200">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row>
    <row r="593" spans="1:200">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row>
    <row r="594" spans="1:200">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row>
    <row r="595" spans="1:200">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row>
    <row r="596" spans="1:200">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row>
    <row r="597" spans="1:200">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row>
    <row r="598" spans="1:200">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row>
    <row r="599" spans="1:200">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row>
    <row r="600" spans="1:2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row>
    <row r="601" spans="1:200">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row>
    <row r="602" spans="1:200">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row>
    <row r="603" spans="1:200">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row>
    <row r="604" spans="1:200">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row>
    <row r="605" spans="1:200">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row>
    <row r="606" spans="1:200">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row>
    <row r="607" spans="1:200">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row>
    <row r="608" spans="1:200">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row>
    <row r="609" spans="1:200">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row>
    <row r="610" spans="1:20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row>
    <row r="611" spans="1:200">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row>
    <row r="612" spans="1:200">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row>
    <row r="613" spans="1:200">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row>
    <row r="614" spans="1:200">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row>
    <row r="615" spans="1:200">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row>
    <row r="616" spans="1:200">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row>
    <row r="617" spans="1:200">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row>
    <row r="618" spans="1:200">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row>
    <row r="619" spans="1:200">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row>
    <row r="620" spans="1:20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row>
    <row r="621" spans="1:200">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row>
    <row r="622" spans="1:200">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row>
    <row r="623" spans="1:200">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row>
    <row r="624" spans="1:200">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row>
    <row r="625" spans="1:200">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row>
    <row r="626" spans="1:200">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row>
    <row r="627" spans="1:200">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row>
    <row r="628" spans="1:200">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row>
    <row r="629" spans="1:200">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row>
    <row r="630" spans="1:20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row>
    <row r="631" spans="1:200">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row>
    <row r="632" spans="1:200">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row>
    <row r="633" spans="1:200">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row>
    <row r="634" spans="1:200">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row>
    <row r="635" spans="1:200">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row>
    <row r="636" spans="1:200">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row>
    <row r="637" spans="1:200">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row>
    <row r="638" spans="1:200">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row>
    <row r="639" spans="1:200">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row>
    <row r="640" spans="1:20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row>
    <row r="641" spans="1:200">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row>
    <row r="642" spans="1:200">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row>
    <row r="643" spans="1:200">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row>
    <row r="644" spans="1:200">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row>
    <row r="645" spans="1:200">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row>
    <row r="646" spans="1:200">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row>
    <row r="647" spans="1:200">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row>
    <row r="648" spans="1:200">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row>
    <row r="649" spans="1:200">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row>
    <row r="650" spans="1:20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row>
    <row r="651" spans="1:200">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row>
    <row r="652" spans="1:200">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row>
    <row r="653" spans="1:200">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row>
    <row r="654" spans="1:200">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row>
    <row r="655" spans="1:200">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row>
    <row r="656" spans="1:200">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row>
    <row r="657" spans="1:200">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row>
    <row r="658" spans="1:200">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row>
    <row r="659" spans="1:200">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row>
    <row r="660" spans="1:20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row>
    <row r="661" spans="1:200">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row>
    <row r="662" spans="1:200">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row>
    <row r="663" spans="1:200">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row>
    <row r="664" spans="1:200">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row>
    <row r="665" spans="1:200">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row>
    <row r="666" spans="1:200">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row>
    <row r="667" spans="1:200">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row>
    <row r="668" spans="1:200">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row>
    <row r="669" spans="1:200">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row>
    <row r="670" spans="1:20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row>
    <row r="671" spans="1:200">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row>
    <row r="672" spans="1:200">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row>
    <row r="673" spans="1:200">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row>
    <row r="674" spans="1:200">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row>
    <row r="675" spans="1:200">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row>
    <row r="676" spans="1:200">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row>
    <row r="677" spans="1:200">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row>
    <row r="678" spans="1:200">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row>
    <row r="679" spans="1:200">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row>
    <row r="680" spans="1:20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row>
    <row r="681" spans="1:200">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row>
    <row r="682" spans="1:200">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row>
    <row r="683" spans="1:200">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row>
    <row r="684" spans="1:200">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row>
    <row r="685" spans="1:200">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row>
    <row r="686" spans="1:200">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row>
    <row r="687" spans="1:200">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row>
    <row r="688" spans="1:200">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row>
    <row r="689" spans="1:200">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row>
    <row r="690" spans="1:20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row>
    <row r="691" spans="1:200">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row>
    <row r="692" spans="1:200">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row>
    <row r="693" spans="1:200">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row>
    <row r="694" spans="1:200">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row>
    <row r="695" spans="1:200">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row>
    <row r="696" spans="1:200">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row>
    <row r="697" spans="1:200">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row>
    <row r="698" spans="1:200">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row>
    <row r="699" spans="1:200">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row>
    <row r="700" spans="1:2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row>
    <row r="701" spans="1:200">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row>
    <row r="702" spans="1:200">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row>
    <row r="703" spans="1:200">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row>
    <row r="704" spans="1:200">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row>
    <row r="705" spans="1:200">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row>
    <row r="706" spans="1:200">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row>
    <row r="707" spans="1:200">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row>
    <row r="708" spans="1:200">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row>
    <row r="709" spans="1:200">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row>
    <row r="710" spans="1:20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row>
    <row r="711" spans="1:200">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row>
    <row r="712" spans="1:200">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row>
    <row r="713" spans="1:200">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row>
    <row r="714" spans="1:200">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row>
    <row r="715" spans="1:200">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row>
    <row r="716" spans="1:200">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row>
    <row r="717" spans="1:200">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row>
    <row r="718" spans="1:200">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row>
    <row r="719" spans="1:200">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row>
    <row r="720" spans="1:20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row>
    <row r="721" spans="1:200">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row>
    <row r="722" spans="1:200">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row>
    <row r="723" spans="1:200">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row>
    <row r="724" spans="1:200">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row>
    <row r="725" spans="1:200">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row>
    <row r="726" spans="1:200">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row>
    <row r="727" spans="1:200">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row>
    <row r="728" spans="1:200">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row>
    <row r="729" spans="1:200">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row>
    <row r="730" spans="1:20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row>
    <row r="731" spans="1:200">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row>
    <row r="732" spans="1:200">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row>
    <row r="733" spans="1:200">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row>
    <row r="734" spans="1:200">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row>
    <row r="735" spans="1:200">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row>
    <row r="736" spans="1:200">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row>
    <row r="737" spans="1:200">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row>
    <row r="738" spans="1:200">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row>
    <row r="739" spans="1:200">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row>
    <row r="740" spans="1:20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c r="FI740" s="18"/>
      <c r="FJ740" s="18"/>
      <c r="FK740" s="18"/>
      <c r="FL740" s="18"/>
      <c r="FM740" s="18"/>
      <c r="FN740" s="18"/>
      <c r="FO740" s="18"/>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row>
    <row r="741" spans="1:200">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c r="EN741" s="18"/>
      <c r="EO741" s="18"/>
      <c r="EP741" s="18"/>
      <c r="EQ741" s="18"/>
      <c r="ER741" s="18"/>
      <c r="ES741" s="18"/>
      <c r="ET741" s="18"/>
      <c r="EU741" s="18"/>
      <c r="EV741" s="18"/>
      <c r="EW741" s="18"/>
      <c r="EX741" s="18"/>
      <c r="EY741" s="18"/>
      <c r="EZ741" s="18"/>
      <c r="FA741" s="18"/>
      <c r="FB741" s="18"/>
      <c r="FC741" s="18"/>
      <c r="FD741" s="18"/>
      <c r="FE741" s="18"/>
      <c r="FF741" s="18"/>
      <c r="FG741" s="18"/>
      <c r="FH741" s="18"/>
      <c r="FI741" s="18"/>
      <c r="FJ741" s="18"/>
      <c r="FK741" s="18"/>
      <c r="FL741" s="18"/>
      <c r="FM741" s="18"/>
      <c r="FN741" s="18"/>
      <c r="FO741" s="18"/>
      <c r="FP741" s="18"/>
      <c r="FQ741" s="18"/>
      <c r="FR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row>
    <row r="742" spans="1:200">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row>
    <row r="743" spans="1:200">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row>
    <row r="744" spans="1:200">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row>
    <row r="745" spans="1:200">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row>
    <row r="746" spans="1:200">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row>
    <row r="747" spans="1:200">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row>
    <row r="748" spans="1:200">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row>
    <row r="749" spans="1:200">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row>
    <row r="750" spans="1:20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row>
    <row r="751" spans="1:200">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row>
    <row r="752" spans="1:200">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row>
    <row r="753" spans="1:200">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row>
    <row r="754" spans="1:200">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row>
    <row r="755" spans="1:200">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row>
    <row r="756" spans="1:200">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row>
    <row r="757" spans="1:200">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row>
    <row r="758" spans="1:200">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row>
    <row r="759" spans="1:200">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row>
    <row r="760" spans="1:20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row>
    <row r="761" spans="1:200">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row>
    <row r="762" spans="1:200">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row>
    <row r="763" spans="1:200">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row>
    <row r="764" spans="1:200">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row>
    <row r="765" spans="1:200">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row>
    <row r="766" spans="1:200">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row>
    <row r="767" spans="1:200">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row>
    <row r="768" spans="1:200">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row>
    <row r="769" spans="1:200">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row>
    <row r="770" spans="1:20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row>
    <row r="771" spans="1:200">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row>
    <row r="772" spans="1:200">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row>
    <row r="773" spans="1:200">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row>
    <row r="774" spans="1:200">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row>
    <row r="775" spans="1:200">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row>
    <row r="776" spans="1:200">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row>
    <row r="777" spans="1:200">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row>
    <row r="778" spans="1:200">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row>
    <row r="779" spans="1:200">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row>
    <row r="780" spans="1:20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row>
    <row r="781" spans="1:200">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row>
    <row r="782" spans="1:200">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row>
    <row r="783" spans="1:200">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row>
    <row r="784" spans="1:200">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row>
    <row r="785" spans="1:200">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row>
    <row r="786" spans="1:200">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row>
    <row r="787" spans="1:200">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row>
    <row r="788" spans="1:200">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row>
    <row r="789" spans="1:200">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row>
    <row r="790" spans="1:20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row>
    <row r="791" spans="1:200">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row>
    <row r="792" spans="1:200">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row>
    <row r="793" spans="1:200">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row>
    <row r="794" spans="1:200">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row>
    <row r="795" spans="1:200">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row>
    <row r="796" spans="1:200">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row>
    <row r="797" spans="1:200">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row>
    <row r="798" spans="1:200">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row>
    <row r="799" spans="1:200">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row>
    <row r="800" spans="1:2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row>
    <row r="801" spans="1:200">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row>
    <row r="802" spans="1:200">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row>
    <row r="803" spans="1:200">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row>
    <row r="804" spans="1:200">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row>
    <row r="805" spans="1:200">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row>
    <row r="806" spans="1:200">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row>
    <row r="807" spans="1:200">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row>
    <row r="808" spans="1:200">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row>
    <row r="809" spans="1:200">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row>
    <row r="810" spans="1:20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row>
    <row r="811" spans="1:200">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row>
    <row r="812" spans="1:200">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row>
    <row r="813" spans="1:200">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row>
    <row r="814" spans="1:200">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row>
    <row r="815" spans="1:200">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row>
    <row r="816" spans="1:200">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row>
    <row r="817" spans="1:200">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row>
    <row r="818" spans="1:200">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row>
    <row r="819" spans="1:200">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row>
    <row r="820" spans="1:20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row>
    <row r="821" spans="1:200">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row>
    <row r="822" spans="1:200">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row>
    <row r="823" spans="1:200">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row>
    <row r="824" spans="1:200">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row>
    <row r="825" spans="1:200">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row>
    <row r="826" spans="1:200">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row>
    <row r="827" spans="1:200">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row>
    <row r="828" spans="1:200">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row>
    <row r="829" spans="1:200">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row>
    <row r="830" spans="1:20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row>
    <row r="831" spans="1:200">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row>
    <row r="832" spans="1:200">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row>
    <row r="833" spans="1:200">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row>
    <row r="834" spans="1:200">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row>
    <row r="835" spans="1:200">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row>
    <row r="836" spans="1:200">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row>
    <row r="837" spans="1:200">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row>
    <row r="838" spans="1:200">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row>
    <row r="839" spans="1:200">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row>
    <row r="840" spans="1:20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row>
    <row r="841" spans="1:200">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row>
    <row r="842" spans="1:200">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row>
    <row r="843" spans="1:200">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row>
    <row r="844" spans="1:200">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row>
    <row r="845" spans="1:200">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row>
    <row r="846" spans="1:200">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row>
    <row r="847" spans="1:200">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row>
    <row r="848" spans="1:200">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row>
    <row r="849" spans="1:200">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row>
    <row r="850" spans="1:20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row>
    <row r="851" spans="1:200">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row>
    <row r="852" spans="1:200">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row>
    <row r="853" spans="1:200">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row>
    <row r="854" spans="1:200">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row>
    <row r="855" spans="1:200">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row>
    <row r="856" spans="1:200">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row>
    <row r="857" spans="1:200">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row>
    <row r="858" spans="1:200">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row>
    <row r="859" spans="1:200">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row>
    <row r="860" spans="1:20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row>
    <row r="861" spans="1:200">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row>
    <row r="862" spans="1:200">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row>
    <row r="863" spans="1:200">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row>
    <row r="864" spans="1:200">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row>
    <row r="865" spans="1:200">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row>
    <row r="866" spans="1:200">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row>
    <row r="867" spans="1:200">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row>
    <row r="868" spans="1:200">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row>
    <row r="869" spans="1:200">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row>
    <row r="870" spans="1:20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row>
    <row r="871" spans="1:200">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row>
    <row r="872" spans="1:200">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row>
    <row r="873" spans="1:200">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row>
    <row r="874" spans="1:200">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row>
    <row r="875" spans="1:200">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row>
    <row r="876" spans="1:200">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row>
    <row r="877" spans="1:200">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row>
    <row r="878" spans="1:200">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row>
    <row r="879" spans="1:200">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row>
    <row r="880" spans="1:20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row>
    <row r="881" spans="1:200">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row>
    <row r="882" spans="1:200">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row>
    <row r="883" spans="1:200">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row>
    <row r="884" spans="1:200">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row>
    <row r="885" spans="1:200">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row>
    <row r="886" spans="1:200">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row>
    <row r="887" spans="1:200">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row>
    <row r="888" spans="1:200">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row>
    <row r="889" spans="1:200">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row>
    <row r="890" spans="1:20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row>
    <row r="891" spans="1:200">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row>
    <row r="892" spans="1:200">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row>
    <row r="893" spans="1:200">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row>
    <row r="894" spans="1:200">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row>
    <row r="895" spans="1:200">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row>
    <row r="896" spans="1:200">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row>
    <row r="897" spans="1:200">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row>
    <row r="898" spans="1:200">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row>
    <row r="899" spans="1:200">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row>
    <row r="900" spans="1:2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row>
    <row r="901" spans="1:200">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row>
    <row r="902" spans="1:200">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row>
    <row r="903" spans="1:200">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row>
    <row r="904" spans="1:200">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row>
    <row r="905" spans="1:200">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row>
    <row r="906" spans="1:200">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row>
    <row r="907" spans="1:200">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row>
    <row r="908" spans="1:200">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row>
    <row r="909" spans="1:200">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row>
    <row r="910" spans="1:20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row>
    <row r="911" spans="1:200">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row>
    <row r="912" spans="1:200">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row>
    <row r="913" spans="1:200">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row>
    <row r="914" spans="1:200">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row>
    <row r="915" spans="1:200">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row>
    <row r="916" spans="1:200">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row>
    <row r="917" spans="1:200">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row>
    <row r="918" spans="1:200">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row>
    <row r="919" spans="1:200">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row>
    <row r="920" spans="1:20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row>
    <row r="921" spans="1:200">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row>
    <row r="922" spans="1:200">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row>
    <row r="923" spans="1:200">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row>
    <row r="924" spans="1:200">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row>
    <row r="925" spans="1:200">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row>
    <row r="926" spans="1:200">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row>
    <row r="927" spans="1:200">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row>
    <row r="928" spans="1:200">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row>
    <row r="929" spans="1:200">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row>
    <row r="930" spans="1:20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row>
    <row r="931" spans="1:200">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row>
    <row r="932" spans="1:200">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row>
    <row r="933" spans="1:200">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row>
    <row r="934" spans="1:200">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row>
    <row r="935" spans="1:200">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row>
    <row r="936" spans="1:200">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row>
    <row r="937" spans="1:200">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row>
    <row r="938" spans="1:200">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row>
    <row r="939" spans="1:200">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row>
    <row r="940" spans="1:20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row>
    <row r="941" spans="1:200">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row>
    <row r="942" spans="1:200">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row>
    <row r="943" spans="1:200">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row>
    <row r="944" spans="1:200">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row>
    <row r="945" spans="1:200">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row>
    <row r="946" spans="1:200">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row>
    <row r="947" spans="1:200">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row>
    <row r="948" spans="1:200">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row>
    <row r="949" spans="1:200">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row>
    <row r="950" spans="1:20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row>
    <row r="951" spans="1:200">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row>
    <row r="952" spans="1:200">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row>
    <row r="953" spans="1:200">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row>
    <row r="954" spans="1:200">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row>
    <row r="955" spans="1:200">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row>
    <row r="956" spans="1:200">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row>
    <row r="957" spans="1:200">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row>
    <row r="958" spans="1:200">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row>
    <row r="959" spans="1:200">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row>
    <row r="960" spans="1:20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row>
    <row r="961" spans="1:200">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row>
    <row r="962" spans="1:200">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row>
    <row r="963" spans="1:200">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row>
    <row r="964" spans="1:200">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row>
    <row r="965" spans="1:200">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row>
    <row r="966" spans="1:200">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row>
    <row r="967" spans="1:200">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row>
    <row r="968" spans="1:200">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row>
    <row r="969" spans="1:200">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row>
    <row r="970" spans="1:20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row>
    <row r="971" spans="1:200">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row>
    <row r="972" spans="1:200">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row>
    <row r="973" spans="1:200">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row>
    <row r="974" spans="1:200">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row>
    <row r="975" spans="1:200">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row>
    <row r="976" spans="1:200">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row>
    <row r="977" spans="1:200">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row>
    <row r="978" spans="1:200">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row>
    <row r="979" spans="1:200">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row>
    <row r="980" spans="1:20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row>
    <row r="981" spans="1:200">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row>
    <row r="982" spans="1:200">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row>
    <row r="983" spans="1:200">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row>
    <row r="984" spans="1:200">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row>
    <row r="985" spans="1:200">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row>
    <row r="986" spans="1:200">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row>
    <row r="987" spans="1:200">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row>
    <row r="988" spans="1:200">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row>
    <row r="989" spans="1:200">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row>
    <row r="990" spans="1:20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row>
    <row r="991" spans="1:200">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row>
    <row r="992" spans="1:200">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row>
    <row r="993" spans="1:200">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row>
    <row r="994" spans="1:200">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row>
    <row r="995" spans="1:200">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row>
    <row r="996" spans="1:200">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row>
    <row r="997" spans="1:200">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row>
    <row r="998" spans="1:200">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row>
    <row r="999" spans="1:200">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row>
    <row r="1000" spans="1:200">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row>
    <row r="1001" spans="1:200">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row>
    <row r="1002" spans="1:200">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row>
    <row r="1003" spans="1:200">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row>
    <row r="1004" spans="1:200">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row>
    <row r="1005" spans="1:200">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row>
    <row r="1006" spans="1:200">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row>
    <row r="1007" spans="1:200">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row>
    <row r="1008" spans="1:200">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row>
    <row r="1009" spans="1:200">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row>
    <row r="1010" spans="1:200">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row>
    <row r="1011" spans="1:200">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row>
    <row r="1012" spans="1:200">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row>
    <row r="1013" spans="1:200">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row>
    <row r="1014" spans="1:200">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row>
    <row r="1015" spans="1:200">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row>
    <row r="1016" spans="1:200">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row>
    <row r="1017" spans="1:200">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row>
    <row r="1018" spans="1:200">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row>
    <row r="1019" spans="1:200">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row>
    <row r="1020" spans="1:200">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row>
    <row r="1021" spans="1:200">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row>
    <row r="1022" spans="1:200">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row>
    <row r="1023" spans="1:200">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row>
    <row r="1024" spans="1:200">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row>
    <row r="1025" spans="1:200">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row>
    <row r="1026" spans="1:200">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row>
    <row r="1027" spans="1:200">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row>
    <row r="1028" spans="1:200">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row>
    <row r="1029" spans="1:200">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row>
    <row r="1030" spans="1:200">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row>
    <row r="1031" spans="1:200">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row>
    <row r="1032" spans="1:200">
      <c r="A1032" s="18"/>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row>
    <row r="1033" spans="1:200">
      <c r="A1033" s="18"/>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row>
    <row r="1034" spans="1:200">
      <c r="A1034" s="18"/>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row>
    <row r="1035" spans="1:200">
      <c r="A1035" s="18"/>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row>
    <row r="1036" spans="1:200">
      <c r="A1036" s="18"/>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row>
    <row r="1037" spans="1:200">
      <c r="A1037" s="18"/>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row>
    <row r="1038" spans="1:200">
      <c r="A1038" s="1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row>
    <row r="1039" spans="1:200">
      <c r="A1039" s="18"/>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row>
    <row r="1040" spans="1:200">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row>
    <row r="1041" spans="1:200">
      <c r="A1041" s="18"/>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row>
    <row r="1042" spans="1:200">
      <c r="A1042" s="18"/>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row>
    <row r="1043" spans="1:200">
      <c r="A1043" s="18"/>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row>
    <row r="1044" spans="1:200">
      <c r="A1044" s="18"/>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row>
    <row r="1045" spans="1:200">
      <c r="A1045" s="18"/>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row>
    <row r="1046" spans="1:200">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row>
    <row r="1047" spans="1:200">
      <c r="A1047" s="18"/>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row>
    <row r="1048" spans="1:200">
      <c r="A1048" s="18"/>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row>
    <row r="1049" spans="1:200">
      <c r="A1049" s="18"/>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row>
    <row r="1050" spans="1:200">
      <c r="A1050" s="18"/>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row>
    <row r="1051" spans="1:200">
      <c r="A1051" s="18"/>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row>
    <row r="1052" spans="1:200">
      <c r="A1052" s="18"/>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row>
    <row r="1053" spans="1:200">
      <c r="A1053" s="18"/>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row>
    <row r="1054" spans="1:200">
      <c r="A1054" s="1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row>
    <row r="1055" spans="1:200">
      <c r="A1055" s="18"/>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row>
    <row r="1056" spans="1:200">
      <c r="A1056" s="18"/>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row>
    <row r="1057" spans="1:200">
      <c r="A1057" s="18"/>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row>
    <row r="1058" spans="1:200">
      <c r="A1058" s="18"/>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row>
    <row r="1059" spans="1:200">
      <c r="A1059" s="18"/>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row>
    <row r="1060" spans="1:200">
      <c r="A1060" s="18"/>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row>
    <row r="1061" spans="1:200">
      <c r="A1061" s="18"/>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row>
    <row r="1062" spans="1:200">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row>
    <row r="1063" spans="1:200">
      <c r="A1063" s="18"/>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row>
    <row r="1064" spans="1:200">
      <c r="A1064" s="18"/>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row>
    <row r="1065" spans="1:200">
      <c r="A1065" s="18"/>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row>
    <row r="1066" spans="1:200">
      <c r="A1066" s="18"/>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row>
    <row r="1067" spans="1:200">
      <c r="A1067" s="18"/>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row>
    <row r="1068" spans="1:200">
      <c r="A1068" s="18"/>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row>
    <row r="1069" spans="1:200">
      <c r="A1069" s="18"/>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row>
    <row r="1070" spans="1:200">
      <c r="A1070" s="1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row>
    <row r="1071" spans="1:200">
      <c r="A1071" s="18"/>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row>
    <row r="1072" spans="1:200">
      <c r="A1072" s="18"/>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row>
    <row r="1073" spans="1:200">
      <c r="A1073" s="18"/>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row>
    <row r="1074" spans="1:200">
      <c r="A1074" s="18"/>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c r="EN1074" s="18"/>
      <c r="EO1074" s="18"/>
      <c r="EP1074" s="18"/>
      <c r="EQ1074" s="18"/>
      <c r="ER1074" s="18"/>
      <c r="ES1074" s="18"/>
      <c r="ET1074" s="18"/>
      <c r="EU1074" s="18"/>
      <c r="EV1074" s="18"/>
      <c r="EW1074" s="18"/>
      <c r="EX1074" s="18"/>
      <c r="EY1074" s="18"/>
      <c r="EZ1074" s="18"/>
      <c r="FA1074" s="18"/>
      <c r="FB1074" s="18"/>
      <c r="FC1074" s="18"/>
      <c r="FD1074" s="18"/>
      <c r="FE1074" s="18"/>
      <c r="FF1074" s="18"/>
      <c r="FG1074" s="18"/>
      <c r="FH1074" s="18"/>
      <c r="FI1074" s="18"/>
      <c r="FJ1074" s="18"/>
      <c r="FK1074" s="18"/>
      <c r="FL1074" s="18"/>
      <c r="FM1074" s="18"/>
      <c r="FN1074" s="18"/>
      <c r="FO1074" s="18"/>
      <c r="FP1074" s="18"/>
      <c r="FQ1074" s="18"/>
      <c r="FR1074" s="18"/>
      <c r="FS1074" s="18"/>
      <c r="FT1074" s="18"/>
      <c r="FU1074" s="18"/>
      <c r="FV1074" s="18"/>
      <c r="FW1074" s="18"/>
      <c r="FX1074" s="18"/>
      <c r="FY1074" s="18"/>
      <c r="FZ1074" s="18"/>
      <c r="GA1074" s="18"/>
      <c r="GB1074" s="18"/>
      <c r="GC1074" s="18"/>
      <c r="GD1074" s="18"/>
      <c r="GE1074" s="18"/>
      <c r="GF1074" s="18"/>
      <c r="GG1074" s="18"/>
      <c r="GH1074" s="18"/>
      <c r="GI1074" s="18"/>
      <c r="GJ1074" s="18"/>
      <c r="GK1074" s="18"/>
      <c r="GL1074" s="18"/>
      <c r="GM1074" s="18"/>
      <c r="GN1074" s="18"/>
      <c r="GO1074" s="18"/>
      <c r="GP1074" s="18"/>
      <c r="GQ1074" s="18"/>
      <c r="GR1074" s="18"/>
    </row>
    <row r="1075" spans="1:200">
      <c r="A1075" s="18"/>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c r="EN1075" s="18"/>
      <c r="EO1075" s="18"/>
      <c r="EP1075" s="18"/>
      <c r="EQ1075" s="18"/>
      <c r="ER1075" s="18"/>
      <c r="ES1075" s="18"/>
      <c r="ET1075" s="18"/>
      <c r="EU1075" s="18"/>
      <c r="EV1075" s="18"/>
      <c r="EW1075" s="18"/>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c r="GP1075" s="18"/>
      <c r="GQ1075" s="18"/>
      <c r="GR1075" s="18"/>
    </row>
    <row r="1076" spans="1:200">
      <c r="A1076" s="18"/>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c r="EN1076" s="18"/>
      <c r="EO1076" s="18"/>
      <c r="EP1076" s="18"/>
      <c r="EQ1076" s="18"/>
      <c r="ER1076" s="18"/>
      <c r="ES1076" s="18"/>
      <c r="ET1076" s="18"/>
      <c r="EU1076" s="18"/>
      <c r="EV1076" s="18"/>
      <c r="EW1076" s="18"/>
      <c r="EX1076" s="18"/>
      <c r="EY1076" s="18"/>
      <c r="EZ1076" s="18"/>
      <c r="FA1076" s="18"/>
      <c r="FB1076" s="18"/>
      <c r="FC1076" s="18"/>
      <c r="FD1076" s="18"/>
      <c r="FE1076" s="18"/>
      <c r="FF1076" s="18"/>
      <c r="FG1076" s="18"/>
      <c r="FH1076" s="18"/>
      <c r="FI1076" s="18"/>
      <c r="FJ1076" s="18"/>
      <c r="FK1076" s="18"/>
      <c r="FL1076" s="18"/>
      <c r="FM1076" s="18"/>
      <c r="FN1076" s="18"/>
      <c r="FO1076" s="18"/>
      <c r="FP1076" s="18"/>
      <c r="FQ1076" s="18"/>
      <c r="FR1076" s="18"/>
      <c r="FS1076" s="18"/>
      <c r="FT1076" s="18"/>
      <c r="FU1076" s="18"/>
      <c r="FV1076" s="18"/>
      <c r="FW1076" s="18"/>
      <c r="FX1076" s="18"/>
      <c r="FY1076" s="18"/>
      <c r="FZ1076" s="18"/>
      <c r="GA1076" s="18"/>
      <c r="GB1076" s="18"/>
      <c r="GC1076" s="18"/>
      <c r="GD1076" s="18"/>
      <c r="GE1076" s="18"/>
      <c r="GF1076" s="18"/>
      <c r="GG1076" s="18"/>
      <c r="GH1076" s="18"/>
      <c r="GI1076" s="18"/>
      <c r="GJ1076" s="18"/>
      <c r="GK1076" s="18"/>
      <c r="GL1076" s="18"/>
      <c r="GM1076" s="18"/>
      <c r="GN1076" s="18"/>
      <c r="GO1076" s="18"/>
      <c r="GP1076" s="18"/>
      <c r="GQ1076" s="18"/>
      <c r="GR1076" s="18"/>
    </row>
    <row r="1077" spans="1:200">
      <c r="A1077" s="18"/>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c r="EN1077" s="18"/>
      <c r="EO1077" s="18"/>
      <c r="EP1077" s="18"/>
      <c r="EQ1077" s="18"/>
      <c r="ER1077" s="18"/>
      <c r="ES1077" s="18"/>
      <c r="ET1077" s="18"/>
      <c r="EU1077" s="18"/>
      <c r="EV1077" s="18"/>
      <c r="EW1077" s="18"/>
      <c r="EX1077" s="18"/>
      <c r="EY1077" s="18"/>
      <c r="EZ1077" s="18"/>
      <c r="FA1077" s="18"/>
      <c r="FB1077" s="18"/>
      <c r="FC1077" s="18"/>
      <c r="FD1077" s="18"/>
      <c r="FE1077" s="18"/>
      <c r="FF1077" s="18"/>
      <c r="FG1077" s="18"/>
      <c r="FH1077" s="18"/>
      <c r="FI1077" s="18"/>
      <c r="FJ1077" s="18"/>
      <c r="FK1077" s="18"/>
      <c r="FL1077" s="18"/>
      <c r="FM1077" s="18"/>
      <c r="FN1077" s="18"/>
      <c r="FO1077" s="18"/>
      <c r="FP1077" s="18"/>
      <c r="FQ1077" s="18"/>
      <c r="FR1077" s="18"/>
      <c r="FS1077" s="18"/>
      <c r="FT1077" s="18"/>
      <c r="FU1077" s="18"/>
      <c r="FV1077" s="18"/>
      <c r="FW1077" s="18"/>
      <c r="FX1077" s="18"/>
      <c r="FY1077" s="18"/>
      <c r="FZ1077" s="18"/>
      <c r="GA1077" s="18"/>
      <c r="GB1077" s="18"/>
      <c r="GC1077" s="18"/>
      <c r="GD1077" s="18"/>
      <c r="GE1077" s="18"/>
      <c r="GF1077" s="18"/>
      <c r="GG1077" s="18"/>
      <c r="GH1077" s="18"/>
      <c r="GI1077" s="18"/>
      <c r="GJ1077" s="18"/>
      <c r="GK1077" s="18"/>
      <c r="GL1077" s="18"/>
      <c r="GM1077" s="18"/>
      <c r="GN1077" s="18"/>
      <c r="GO1077" s="18"/>
      <c r="GP1077" s="18"/>
      <c r="GQ1077" s="18"/>
      <c r="GR1077" s="18"/>
    </row>
    <row r="1078" spans="1:200">
      <c r="A1078" s="1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8"/>
      <c r="FJ1078" s="18"/>
      <c r="FK1078" s="18"/>
      <c r="FL1078" s="18"/>
      <c r="FM1078" s="18"/>
      <c r="FN1078" s="18"/>
      <c r="FO1078" s="18"/>
      <c r="FP1078" s="18"/>
      <c r="FQ1078" s="18"/>
      <c r="FR1078" s="18"/>
      <c r="FS1078" s="18"/>
      <c r="FT1078" s="18"/>
      <c r="FU1078" s="18"/>
      <c r="FV1078" s="18"/>
      <c r="FW1078" s="18"/>
      <c r="FX1078" s="18"/>
      <c r="FY1078" s="18"/>
      <c r="FZ1078" s="18"/>
      <c r="GA1078" s="18"/>
      <c r="GB1078" s="18"/>
      <c r="GC1078" s="18"/>
      <c r="GD1078" s="18"/>
      <c r="GE1078" s="18"/>
      <c r="GF1078" s="18"/>
      <c r="GG1078" s="18"/>
      <c r="GH1078" s="18"/>
      <c r="GI1078" s="18"/>
      <c r="GJ1078" s="18"/>
      <c r="GK1078" s="18"/>
      <c r="GL1078" s="18"/>
      <c r="GM1078" s="18"/>
      <c r="GN1078" s="18"/>
      <c r="GO1078" s="18"/>
      <c r="GP1078" s="18"/>
      <c r="GQ1078" s="18"/>
      <c r="GR1078" s="18"/>
    </row>
    <row r="1079" spans="1:200">
      <c r="A1079" s="18"/>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c r="EN1079" s="18"/>
      <c r="EO1079" s="18"/>
      <c r="EP1079" s="18"/>
      <c r="EQ1079" s="18"/>
      <c r="ER1079" s="18"/>
      <c r="ES1079" s="18"/>
      <c r="ET1079" s="18"/>
      <c r="EU1079" s="18"/>
      <c r="EV1079" s="18"/>
      <c r="EW1079" s="18"/>
      <c r="EX1079" s="18"/>
      <c r="EY1079" s="18"/>
      <c r="EZ1079" s="18"/>
      <c r="FA1079" s="18"/>
      <c r="FB1079" s="18"/>
      <c r="FC1079" s="18"/>
      <c r="FD1079" s="18"/>
      <c r="FE1079" s="18"/>
      <c r="FF1079" s="18"/>
      <c r="FG1079" s="18"/>
      <c r="FH1079" s="18"/>
      <c r="FI1079" s="18"/>
      <c r="FJ1079" s="18"/>
      <c r="FK1079" s="18"/>
      <c r="FL1079" s="18"/>
      <c r="FM1079" s="18"/>
      <c r="FN1079" s="18"/>
      <c r="FO1079" s="18"/>
      <c r="FP1079" s="18"/>
      <c r="FQ1079" s="18"/>
      <c r="FR1079" s="18"/>
      <c r="FS1079" s="18"/>
      <c r="FT1079" s="18"/>
      <c r="FU1079" s="18"/>
      <c r="FV1079" s="18"/>
      <c r="FW1079" s="18"/>
      <c r="FX1079" s="18"/>
      <c r="FY1079" s="18"/>
      <c r="FZ1079" s="18"/>
      <c r="GA1079" s="18"/>
      <c r="GB1079" s="18"/>
      <c r="GC1079" s="18"/>
      <c r="GD1079" s="18"/>
      <c r="GE1079" s="18"/>
      <c r="GF1079" s="18"/>
      <c r="GG1079" s="18"/>
      <c r="GH1079" s="18"/>
      <c r="GI1079" s="18"/>
      <c r="GJ1079" s="18"/>
      <c r="GK1079" s="18"/>
      <c r="GL1079" s="18"/>
      <c r="GM1079" s="18"/>
      <c r="GN1079" s="18"/>
      <c r="GO1079" s="18"/>
      <c r="GP1079" s="18"/>
      <c r="GQ1079" s="18"/>
      <c r="GR1079" s="18"/>
    </row>
    <row r="1080" spans="1:200">
      <c r="A1080" s="18"/>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c r="EN1080" s="18"/>
      <c r="EO1080" s="18"/>
      <c r="EP1080" s="18"/>
      <c r="EQ1080" s="18"/>
      <c r="ER1080" s="18"/>
      <c r="ES1080" s="18"/>
      <c r="ET1080" s="18"/>
      <c r="EU1080" s="18"/>
      <c r="EV1080" s="18"/>
      <c r="EW1080" s="18"/>
      <c r="EX1080" s="18"/>
      <c r="EY1080" s="18"/>
      <c r="EZ1080" s="18"/>
      <c r="FA1080" s="18"/>
      <c r="FB1080" s="18"/>
      <c r="FC1080" s="18"/>
      <c r="FD1080" s="18"/>
      <c r="FE1080" s="18"/>
      <c r="FF1080" s="18"/>
      <c r="FG1080" s="18"/>
      <c r="FH1080" s="18"/>
      <c r="FI1080" s="18"/>
      <c r="FJ1080" s="18"/>
      <c r="FK1080" s="18"/>
      <c r="FL1080" s="18"/>
      <c r="FM1080" s="18"/>
      <c r="FN1080" s="18"/>
      <c r="FO1080" s="18"/>
      <c r="FP1080" s="18"/>
      <c r="FQ1080" s="18"/>
      <c r="FR1080" s="18"/>
      <c r="FS1080" s="18"/>
      <c r="FT1080" s="18"/>
      <c r="FU1080" s="18"/>
      <c r="FV1080" s="18"/>
      <c r="FW1080" s="18"/>
      <c r="FX1080" s="18"/>
      <c r="FY1080" s="18"/>
      <c r="FZ1080" s="18"/>
      <c r="GA1080" s="18"/>
      <c r="GB1080" s="18"/>
      <c r="GC1080" s="18"/>
      <c r="GD1080" s="18"/>
      <c r="GE1080" s="18"/>
      <c r="GF1080" s="18"/>
      <c r="GG1080" s="18"/>
      <c r="GH1080" s="18"/>
      <c r="GI1080" s="18"/>
      <c r="GJ1080" s="18"/>
      <c r="GK1080" s="18"/>
      <c r="GL1080" s="18"/>
      <c r="GM1080" s="18"/>
      <c r="GN1080" s="18"/>
      <c r="GO1080" s="18"/>
      <c r="GP1080" s="18"/>
      <c r="GQ1080" s="18"/>
      <c r="GR1080" s="18"/>
    </row>
    <row r="1081" spans="1:200">
      <c r="A1081" s="18"/>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c r="EN1081" s="18"/>
      <c r="EO1081" s="18"/>
      <c r="EP1081" s="18"/>
      <c r="EQ1081" s="18"/>
      <c r="ER1081" s="18"/>
      <c r="ES1081" s="18"/>
      <c r="ET1081" s="18"/>
      <c r="EU1081" s="18"/>
      <c r="EV1081" s="18"/>
      <c r="EW1081" s="18"/>
      <c r="EX1081" s="18"/>
      <c r="EY1081" s="18"/>
      <c r="EZ1081" s="18"/>
      <c r="FA1081" s="18"/>
      <c r="FB1081" s="18"/>
      <c r="FC1081" s="18"/>
      <c r="FD1081" s="18"/>
      <c r="FE1081" s="18"/>
      <c r="FF1081" s="18"/>
      <c r="FG1081" s="18"/>
      <c r="FH1081" s="18"/>
      <c r="FI1081" s="18"/>
      <c r="FJ1081" s="18"/>
      <c r="FK1081" s="18"/>
      <c r="FL1081" s="18"/>
      <c r="FM1081" s="18"/>
      <c r="FN1081" s="18"/>
      <c r="FO1081" s="18"/>
      <c r="FP1081" s="18"/>
      <c r="FQ1081" s="18"/>
      <c r="FR1081" s="18"/>
      <c r="FS1081" s="18"/>
      <c r="FT1081" s="18"/>
      <c r="FU1081" s="18"/>
      <c r="FV1081" s="18"/>
      <c r="FW1081" s="18"/>
      <c r="FX1081" s="18"/>
      <c r="FY1081" s="18"/>
      <c r="FZ1081" s="18"/>
      <c r="GA1081" s="18"/>
      <c r="GB1081" s="18"/>
      <c r="GC1081" s="18"/>
      <c r="GD1081" s="18"/>
      <c r="GE1081" s="18"/>
      <c r="GF1081" s="18"/>
      <c r="GG1081" s="18"/>
      <c r="GH1081" s="18"/>
      <c r="GI1081" s="18"/>
      <c r="GJ1081" s="18"/>
      <c r="GK1081" s="18"/>
      <c r="GL1081" s="18"/>
      <c r="GM1081" s="18"/>
      <c r="GN1081" s="18"/>
      <c r="GO1081" s="18"/>
      <c r="GP1081" s="18"/>
      <c r="GQ1081" s="18"/>
      <c r="GR1081" s="18"/>
    </row>
    <row r="1082" spans="1:200">
      <c r="A1082" s="18"/>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c r="EN1082" s="18"/>
      <c r="EO1082" s="18"/>
      <c r="EP1082" s="18"/>
      <c r="EQ1082" s="18"/>
      <c r="ER1082" s="18"/>
      <c r="ES1082" s="18"/>
      <c r="ET1082" s="18"/>
      <c r="EU1082" s="18"/>
      <c r="EV1082" s="18"/>
      <c r="EW1082" s="18"/>
      <c r="EX1082" s="18"/>
      <c r="EY1082" s="18"/>
      <c r="EZ1082" s="18"/>
      <c r="FA1082" s="18"/>
      <c r="FB1082" s="18"/>
      <c r="FC1082" s="18"/>
      <c r="FD1082" s="18"/>
      <c r="FE1082" s="18"/>
      <c r="FF1082" s="18"/>
      <c r="FG1082" s="18"/>
      <c r="FH1082" s="18"/>
      <c r="FI1082" s="18"/>
      <c r="FJ1082" s="18"/>
      <c r="FK1082" s="18"/>
      <c r="FL1082" s="18"/>
      <c r="FM1082" s="18"/>
      <c r="FN1082" s="18"/>
      <c r="FO1082" s="18"/>
      <c r="FP1082" s="18"/>
      <c r="FQ1082" s="18"/>
      <c r="FR1082" s="18"/>
      <c r="FS1082" s="18"/>
      <c r="FT1082" s="18"/>
      <c r="FU1082" s="18"/>
      <c r="FV1082" s="18"/>
      <c r="FW1082" s="18"/>
      <c r="FX1082" s="18"/>
      <c r="FY1082" s="18"/>
      <c r="FZ1082" s="18"/>
      <c r="GA1082" s="18"/>
      <c r="GB1082" s="18"/>
      <c r="GC1082" s="18"/>
      <c r="GD1082" s="18"/>
      <c r="GE1082" s="18"/>
      <c r="GF1082" s="18"/>
      <c r="GG1082" s="18"/>
      <c r="GH1082" s="18"/>
      <c r="GI1082" s="18"/>
      <c r="GJ1082" s="18"/>
      <c r="GK1082" s="18"/>
      <c r="GL1082" s="18"/>
      <c r="GM1082" s="18"/>
      <c r="GN1082" s="18"/>
      <c r="GO1082" s="18"/>
      <c r="GP1082" s="18"/>
      <c r="GQ1082" s="18"/>
      <c r="GR1082" s="18"/>
    </row>
    <row r="1083" spans="1:200">
      <c r="A1083" s="18"/>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c r="EN1083" s="18"/>
      <c r="EO1083" s="18"/>
      <c r="EP1083" s="18"/>
      <c r="EQ1083" s="18"/>
      <c r="ER1083" s="18"/>
      <c r="ES1083" s="18"/>
      <c r="ET1083" s="18"/>
      <c r="EU1083" s="18"/>
      <c r="EV1083" s="18"/>
      <c r="EW1083" s="18"/>
      <c r="EX1083" s="18"/>
      <c r="EY1083" s="18"/>
      <c r="EZ1083" s="18"/>
      <c r="FA1083" s="18"/>
      <c r="FB1083" s="18"/>
      <c r="FC1083" s="18"/>
      <c r="FD1083" s="18"/>
      <c r="FE1083" s="18"/>
      <c r="FF1083" s="18"/>
      <c r="FG1083" s="18"/>
      <c r="FH1083" s="18"/>
      <c r="FI1083" s="18"/>
      <c r="FJ1083" s="18"/>
      <c r="FK1083" s="18"/>
      <c r="FL1083" s="18"/>
      <c r="FM1083" s="18"/>
      <c r="FN1083" s="18"/>
      <c r="FO1083" s="18"/>
      <c r="FP1083" s="18"/>
      <c r="FQ1083" s="18"/>
      <c r="FR1083" s="18"/>
      <c r="FS1083" s="18"/>
      <c r="FT1083" s="18"/>
      <c r="FU1083" s="18"/>
      <c r="FV1083" s="18"/>
      <c r="FW1083" s="18"/>
      <c r="FX1083" s="18"/>
      <c r="FY1083" s="18"/>
      <c r="FZ1083" s="18"/>
      <c r="GA1083" s="18"/>
      <c r="GB1083" s="18"/>
      <c r="GC1083" s="18"/>
      <c r="GD1083" s="18"/>
      <c r="GE1083" s="18"/>
      <c r="GF1083" s="18"/>
      <c r="GG1083" s="18"/>
      <c r="GH1083" s="18"/>
      <c r="GI1083" s="18"/>
      <c r="GJ1083" s="18"/>
      <c r="GK1083" s="18"/>
      <c r="GL1083" s="18"/>
      <c r="GM1083" s="18"/>
      <c r="GN1083" s="18"/>
      <c r="GO1083" s="18"/>
      <c r="GP1083" s="18"/>
      <c r="GQ1083" s="18"/>
      <c r="GR1083" s="18"/>
    </row>
    <row r="1084" spans="1:200">
      <c r="A1084" s="18"/>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c r="EN1084" s="18"/>
      <c r="EO1084" s="18"/>
      <c r="EP1084" s="18"/>
      <c r="EQ1084" s="18"/>
      <c r="ER1084" s="18"/>
      <c r="ES1084" s="18"/>
      <c r="ET1084" s="18"/>
      <c r="EU1084" s="18"/>
      <c r="EV1084" s="18"/>
      <c r="EW1084" s="18"/>
      <c r="EX1084" s="18"/>
      <c r="EY1084" s="18"/>
      <c r="EZ1084" s="18"/>
      <c r="FA1084" s="18"/>
      <c r="FB1084" s="18"/>
      <c r="FC1084" s="18"/>
      <c r="FD1084" s="18"/>
      <c r="FE1084" s="18"/>
      <c r="FF1084" s="18"/>
      <c r="FG1084" s="18"/>
      <c r="FH1084" s="18"/>
      <c r="FI1084" s="18"/>
      <c r="FJ1084" s="18"/>
      <c r="FK1084" s="18"/>
      <c r="FL1084" s="18"/>
      <c r="FM1084" s="18"/>
      <c r="FN1084" s="18"/>
      <c r="FO1084" s="18"/>
      <c r="FP1084" s="18"/>
      <c r="FQ1084" s="18"/>
      <c r="FR1084" s="18"/>
      <c r="FS1084" s="18"/>
      <c r="FT1084" s="18"/>
      <c r="FU1084" s="18"/>
      <c r="FV1084" s="18"/>
      <c r="FW1084" s="18"/>
      <c r="FX1084" s="18"/>
      <c r="FY1084" s="18"/>
      <c r="FZ1084" s="18"/>
      <c r="GA1084" s="18"/>
      <c r="GB1084" s="18"/>
      <c r="GC1084" s="18"/>
      <c r="GD1084" s="18"/>
      <c r="GE1084" s="18"/>
      <c r="GF1084" s="18"/>
      <c r="GG1084" s="18"/>
      <c r="GH1084" s="18"/>
      <c r="GI1084" s="18"/>
      <c r="GJ1084" s="18"/>
      <c r="GK1084" s="18"/>
      <c r="GL1084" s="18"/>
      <c r="GM1084" s="18"/>
      <c r="GN1084" s="18"/>
      <c r="GO1084" s="18"/>
      <c r="GP1084" s="18"/>
      <c r="GQ1084" s="18"/>
      <c r="GR1084" s="18"/>
    </row>
    <row r="1085" spans="1:200">
      <c r="A1085" s="18"/>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c r="EN1085" s="18"/>
      <c r="EO1085" s="18"/>
      <c r="EP1085" s="18"/>
      <c r="EQ1085" s="18"/>
      <c r="ER1085" s="18"/>
      <c r="ES1085" s="18"/>
      <c r="ET1085" s="18"/>
      <c r="EU1085" s="18"/>
      <c r="EV1085" s="18"/>
      <c r="EW1085" s="18"/>
      <c r="EX1085" s="18"/>
      <c r="EY1085" s="18"/>
      <c r="EZ1085" s="18"/>
      <c r="FA1085" s="18"/>
      <c r="FB1085" s="18"/>
      <c r="FC1085" s="18"/>
      <c r="FD1085" s="18"/>
      <c r="FE1085" s="18"/>
      <c r="FF1085" s="18"/>
      <c r="FG1085" s="18"/>
      <c r="FH1085" s="18"/>
      <c r="FI1085" s="18"/>
      <c r="FJ1085" s="18"/>
      <c r="FK1085" s="18"/>
      <c r="FL1085" s="18"/>
      <c r="FM1085" s="18"/>
      <c r="FN1085" s="18"/>
      <c r="FO1085" s="18"/>
      <c r="FP1085" s="18"/>
      <c r="FQ1085" s="18"/>
      <c r="FR1085" s="18"/>
      <c r="FS1085" s="18"/>
      <c r="FT1085" s="18"/>
      <c r="FU1085" s="18"/>
      <c r="FV1085" s="18"/>
      <c r="FW1085" s="18"/>
      <c r="FX1085" s="18"/>
      <c r="FY1085" s="18"/>
      <c r="FZ1085" s="18"/>
      <c r="GA1085" s="18"/>
      <c r="GB1085" s="18"/>
      <c r="GC1085" s="18"/>
      <c r="GD1085" s="18"/>
      <c r="GE1085" s="18"/>
      <c r="GF1085" s="18"/>
      <c r="GG1085" s="18"/>
      <c r="GH1085" s="18"/>
      <c r="GI1085" s="18"/>
      <c r="GJ1085" s="18"/>
      <c r="GK1085" s="18"/>
      <c r="GL1085" s="18"/>
      <c r="GM1085" s="18"/>
      <c r="GN1085" s="18"/>
      <c r="GO1085" s="18"/>
      <c r="GP1085" s="18"/>
      <c r="GQ1085" s="18"/>
      <c r="GR1085" s="18"/>
    </row>
    <row r="1086" spans="1:200">
      <c r="A1086" s="1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8"/>
      <c r="FJ1086" s="18"/>
      <c r="FK1086" s="18"/>
      <c r="FL1086" s="18"/>
      <c r="FM1086" s="18"/>
      <c r="FN1086" s="18"/>
      <c r="FO1086" s="18"/>
      <c r="FP1086" s="18"/>
      <c r="FQ1086" s="18"/>
      <c r="FR1086" s="18"/>
      <c r="FS1086" s="18"/>
      <c r="FT1086" s="18"/>
      <c r="FU1086" s="18"/>
      <c r="FV1086" s="18"/>
      <c r="FW1086" s="18"/>
      <c r="FX1086" s="18"/>
      <c r="FY1086" s="18"/>
      <c r="FZ1086" s="18"/>
      <c r="GA1086" s="18"/>
      <c r="GB1086" s="18"/>
      <c r="GC1086" s="18"/>
      <c r="GD1086" s="18"/>
      <c r="GE1086" s="18"/>
      <c r="GF1086" s="18"/>
      <c r="GG1086" s="18"/>
      <c r="GH1086" s="18"/>
      <c r="GI1086" s="18"/>
      <c r="GJ1086" s="18"/>
      <c r="GK1086" s="18"/>
      <c r="GL1086" s="18"/>
      <c r="GM1086" s="18"/>
      <c r="GN1086" s="18"/>
      <c r="GO1086" s="18"/>
      <c r="GP1086" s="18"/>
      <c r="GQ1086" s="18"/>
      <c r="GR1086" s="18"/>
    </row>
    <row r="1087" spans="1:200">
      <c r="A1087" s="18"/>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c r="EN1087" s="18"/>
      <c r="EO1087" s="18"/>
      <c r="EP1087" s="18"/>
      <c r="EQ1087" s="18"/>
      <c r="ER1087" s="18"/>
      <c r="ES1087" s="18"/>
      <c r="ET1087" s="18"/>
      <c r="EU1087" s="18"/>
      <c r="EV1087" s="18"/>
      <c r="EW1087" s="18"/>
      <c r="EX1087" s="18"/>
      <c r="EY1087" s="18"/>
      <c r="EZ1087" s="18"/>
      <c r="FA1087" s="18"/>
      <c r="FB1087" s="18"/>
      <c r="FC1087" s="18"/>
      <c r="FD1087" s="18"/>
      <c r="FE1087" s="18"/>
      <c r="FF1087" s="18"/>
      <c r="FG1087" s="18"/>
      <c r="FH1087" s="18"/>
      <c r="FI1087" s="18"/>
      <c r="FJ1087" s="18"/>
      <c r="FK1087" s="18"/>
      <c r="FL1087" s="18"/>
      <c r="FM1087" s="18"/>
      <c r="FN1087" s="18"/>
      <c r="FO1087" s="18"/>
      <c r="FP1087" s="18"/>
      <c r="FQ1087" s="18"/>
      <c r="FR1087" s="18"/>
      <c r="FS1087" s="18"/>
      <c r="FT1087" s="18"/>
      <c r="FU1087" s="18"/>
      <c r="FV1087" s="18"/>
      <c r="FW1087" s="18"/>
      <c r="FX1087" s="18"/>
      <c r="FY1087" s="18"/>
      <c r="FZ1087" s="18"/>
      <c r="GA1087" s="18"/>
      <c r="GB1087" s="18"/>
      <c r="GC1087" s="18"/>
      <c r="GD1087" s="18"/>
      <c r="GE1087" s="18"/>
      <c r="GF1087" s="18"/>
      <c r="GG1087" s="18"/>
      <c r="GH1087" s="18"/>
      <c r="GI1087" s="18"/>
      <c r="GJ1087" s="18"/>
      <c r="GK1087" s="18"/>
      <c r="GL1087" s="18"/>
      <c r="GM1087" s="18"/>
      <c r="GN1087" s="18"/>
      <c r="GO1087" s="18"/>
      <c r="GP1087" s="18"/>
      <c r="GQ1087" s="18"/>
      <c r="GR1087" s="18"/>
    </row>
    <row r="1088" spans="1:200">
      <c r="A1088" s="18"/>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c r="EN1088" s="18"/>
      <c r="EO1088" s="18"/>
      <c r="EP1088" s="18"/>
      <c r="EQ1088" s="18"/>
      <c r="ER1088" s="18"/>
      <c r="ES1088" s="18"/>
      <c r="ET1088" s="18"/>
      <c r="EU1088" s="18"/>
      <c r="EV1088" s="18"/>
      <c r="EW1088" s="18"/>
      <c r="EX1088" s="18"/>
      <c r="EY1088" s="18"/>
      <c r="EZ1088" s="18"/>
      <c r="FA1088" s="18"/>
      <c r="FB1088" s="18"/>
      <c r="FC1088" s="18"/>
      <c r="FD1088" s="18"/>
      <c r="FE1088" s="18"/>
      <c r="FF1088" s="18"/>
      <c r="FG1088" s="18"/>
      <c r="FH1088" s="18"/>
      <c r="FI1088" s="18"/>
      <c r="FJ1088" s="18"/>
      <c r="FK1088" s="18"/>
      <c r="FL1088" s="18"/>
      <c r="FM1088" s="18"/>
      <c r="FN1088" s="18"/>
      <c r="FO1088" s="18"/>
      <c r="FP1088" s="18"/>
      <c r="FQ1088" s="18"/>
      <c r="FR1088" s="18"/>
      <c r="FS1088" s="18"/>
      <c r="FT1088" s="18"/>
      <c r="FU1088" s="18"/>
      <c r="FV1088" s="18"/>
      <c r="FW1088" s="18"/>
      <c r="FX1088" s="18"/>
      <c r="FY1088" s="18"/>
      <c r="FZ1088" s="18"/>
      <c r="GA1088" s="18"/>
      <c r="GB1088" s="18"/>
      <c r="GC1088" s="18"/>
      <c r="GD1088" s="18"/>
      <c r="GE1088" s="18"/>
      <c r="GF1088" s="18"/>
      <c r="GG1088" s="18"/>
      <c r="GH1088" s="18"/>
      <c r="GI1088" s="18"/>
      <c r="GJ1088" s="18"/>
      <c r="GK1088" s="18"/>
      <c r="GL1088" s="18"/>
      <c r="GM1088" s="18"/>
      <c r="GN1088" s="18"/>
      <c r="GO1088" s="18"/>
      <c r="GP1088" s="18"/>
      <c r="GQ1088" s="18"/>
      <c r="GR1088" s="18"/>
    </row>
    <row r="1089" spans="1:200">
      <c r="A1089" s="18"/>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c r="EN1089" s="18"/>
      <c r="EO1089" s="18"/>
      <c r="EP1089" s="18"/>
      <c r="EQ1089" s="18"/>
      <c r="ER1089" s="18"/>
      <c r="ES1089" s="18"/>
      <c r="ET1089" s="18"/>
      <c r="EU1089" s="18"/>
      <c r="EV1089" s="18"/>
      <c r="EW1089" s="18"/>
      <c r="EX1089" s="18"/>
      <c r="EY1089" s="18"/>
      <c r="EZ1089" s="18"/>
      <c r="FA1089" s="18"/>
      <c r="FB1089" s="18"/>
      <c r="FC1089" s="18"/>
      <c r="FD1089" s="18"/>
      <c r="FE1089" s="18"/>
      <c r="FF1089" s="18"/>
      <c r="FG1089" s="18"/>
      <c r="FH1089" s="18"/>
      <c r="FI1089" s="18"/>
      <c r="FJ1089" s="18"/>
      <c r="FK1089" s="18"/>
      <c r="FL1089" s="18"/>
      <c r="FM1089" s="18"/>
      <c r="FN1089" s="18"/>
      <c r="FO1089" s="18"/>
      <c r="FP1089" s="18"/>
      <c r="FQ1089" s="18"/>
      <c r="FR1089" s="18"/>
      <c r="FS1089" s="18"/>
      <c r="FT1089" s="18"/>
      <c r="FU1089" s="18"/>
      <c r="FV1089" s="18"/>
      <c r="FW1089" s="18"/>
      <c r="FX1089" s="18"/>
      <c r="FY1089" s="18"/>
      <c r="FZ1089" s="18"/>
      <c r="GA1089" s="18"/>
      <c r="GB1089" s="18"/>
      <c r="GC1089" s="18"/>
      <c r="GD1089" s="18"/>
      <c r="GE1089" s="18"/>
      <c r="GF1089" s="18"/>
      <c r="GG1089" s="18"/>
      <c r="GH1089" s="18"/>
      <c r="GI1089" s="18"/>
      <c r="GJ1089" s="18"/>
      <c r="GK1089" s="18"/>
      <c r="GL1089" s="18"/>
      <c r="GM1089" s="18"/>
      <c r="GN1089" s="18"/>
      <c r="GO1089" s="18"/>
      <c r="GP1089" s="18"/>
      <c r="GQ1089" s="18"/>
      <c r="GR1089" s="18"/>
    </row>
    <row r="1090" spans="1:200">
      <c r="A1090" s="18"/>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c r="EN1090" s="18"/>
      <c r="EO1090" s="18"/>
      <c r="EP1090" s="18"/>
      <c r="EQ1090" s="18"/>
      <c r="ER1090" s="18"/>
      <c r="ES1090" s="18"/>
      <c r="ET1090" s="18"/>
      <c r="EU1090" s="18"/>
      <c r="EV1090" s="18"/>
      <c r="EW1090" s="18"/>
      <c r="EX1090" s="18"/>
      <c r="EY1090" s="18"/>
      <c r="EZ1090" s="18"/>
      <c r="FA1090" s="18"/>
      <c r="FB1090" s="18"/>
      <c r="FC1090" s="18"/>
      <c r="FD1090" s="18"/>
      <c r="FE1090" s="18"/>
      <c r="FF1090" s="18"/>
      <c r="FG1090" s="18"/>
      <c r="FH1090" s="18"/>
      <c r="FI1090" s="18"/>
      <c r="FJ1090" s="18"/>
      <c r="FK1090" s="18"/>
      <c r="FL1090" s="18"/>
      <c r="FM1090" s="18"/>
      <c r="FN1090" s="18"/>
      <c r="FO1090" s="18"/>
      <c r="FP1090" s="18"/>
      <c r="FQ1090" s="18"/>
      <c r="FR1090" s="18"/>
      <c r="FS1090" s="18"/>
      <c r="FT1090" s="18"/>
      <c r="FU1090" s="18"/>
      <c r="FV1090" s="18"/>
      <c r="FW1090" s="18"/>
      <c r="FX1090" s="18"/>
      <c r="FY1090" s="18"/>
      <c r="FZ1090" s="18"/>
      <c r="GA1090" s="18"/>
      <c r="GB1090" s="18"/>
      <c r="GC1090" s="18"/>
      <c r="GD1090" s="18"/>
      <c r="GE1090" s="18"/>
      <c r="GF1090" s="18"/>
      <c r="GG1090" s="18"/>
      <c r="GH1090" s="18"/>
      <c r="GI1090" s="18"/>
      <c r="GJ1090" s="18"/>
      <c r="GK1090" s="18"/>
      <c r="GL1090" s="18"/>
      <c r="GM1090" s="18"/>
      <c r="GN1090" s="18"/>
      <c r="GO1090" s="18"/>
      <c r="GP1090" s="18"/>
      <c r="GQ1090" s="18"/>
      <c r="GR1090" s="18"/>
    </row>
    <row r="1091" spans="1:200">
      <c r="A1091" s="18"/>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c r="EN1091" s="18"/>
      <c r="EO1091" s="18"/>
      <c r="EP1091" s="18"/>
      <c r="EQ1091" s="18"/>
      <c r="ER1091" s="18"/>
      <c r="ES1091" s="18"/>
      <c r="ET1091" s="18"/>
      <c r="EU1091" s="18"/>
      <c r="EV1091" s="18"/>
      <c r="EW1091" s="18"/>
      <c r="EX1091" s="18"/>
      <c r="EY1091" s="18"/>
      <c r="EZ1091" s="18"/>
      <c r="FA1091" s="18"/>
      <c r="FB1091" s="18"/>
      <c r="FC1091" s="18"/>
      <c r="FD1091" s="18"/>
      <c r="FE1091" s="18"/>
      <c r="FF1091" s="18"/>
      <c r="FG1091" s="18"/>
      <c r="FH1091" s="18"/>
      <c r="FI1091" s="18"/>
      <c r="FJ1091" s="18"/>
      <c r="FK1091" s="18"/>
      <c r="FL1091" s="18"/>
      <c r="FM1091" s="18"/>
      <c r="FN1091" s="18"/>
      <c r="FO1091" s="18"/>
      <c r="FP1091" s="18"/>
      <c r="FQ1091" s="18"/>
      <c r="FR1091" s="18"/>
      <c r="FS1091" s="18"/>
      <c r="FT1091" s="18"/>
      <c r="FU1091" s="18"/>
      <c r="FV1091" s="18"/>
      <c r="FW1091" s="18"/>
      <c r="FX1091" s="18"/>
      <c r="FY1091" s="18"/>
      <c r="FZ1091" s="18"/>
      <c r="GA1091" s="18"/>
      <c r="GB1091" s="18"/>
      <c r="GC1091" s="18"/>
      <c r="GD1091" s="18"/>
      <c r="GE1091" s="18"/>
      <c r="GF1091" s="18"/>
      <c r="GG1091" s="18"/>
      <c r="GH1091" s="18"/>
      <c r="GI1091" s="18"/>
      <c r="GJ1091" s="18"/>
      <c r="GK1091" s="18"/>
      <c r="GL1091" s="18"/>
      <c r="GM1091" s="18"/>
      <c r="GN1091" s="18"/>
      <c r="GO1091" s="18"/>
      <c r="GP1091" s="18"/>
      <c r="GQ1091" s="18"/>
      <c r="GR1091" s="18"/>
    </row>
    <row r="1092" spans="1:200">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c r="EN1092" s="18"/>
      <c r="EO1092" s="18"/>
      <c r="EP1092" s="18"/>
      <c r="EQ1092" s="18"/>
      <c r="ER1092" s="18"/>
      <c r="ES1092" s="18"/>
      <c r="ET1092" s="18"/>
      <c r="EU1092" s="18"/>
      <c r="EV1092" s="18"/>
      <c r="EW1092" s="18"/>
      <c r="EX1092" s="18"/>
      <c r="EY1092" s="18"/>
      <c r="EZ1092" s="18"/>
      <c r="FA1092" s="18"/>
      <c r="FB1092" s="18"/>
      <c r="FC1092" s="18"/>
      <c r="FD1092" s="18"/>
      <c r="FE1092" s="18"/>
      <c r="FF1092" s="18"/>
      <c r="FG1092" s="18"/>
      <c r="FH1092" s="18"/>
      <c r="FI1092" s="18"/>
      <c r="FJ1092" s="18"/>
      <c r="FK1092" s="18"/>
      <c r="FL1092" s="18"/>
      <c r="FM1092" s="18"/>
      <c r="FN1092" s="18"/>
      <c r="FO1092" s="18"/>
      <c r="FP1092" s="18"/>
      <c r="FQ1092" s="18"/>
      <c r="FR1092" s="18"/>
      <c r="FS1092" s="18"/>
      <c r="FT1092" s="18"/>
      <c r="FU1092" s="18"/>
      <c r="FV1092" s="18"/>
      <c r="FW1092" s="18"/>
      <c r="FX1092" s="18"/>
      <c r="FY1092" s="18"/>
      <c r="FZ1092" s="18"/>
      <c r="GA1092" s="18"/>
      <c r="GB1092" s="18"/>
      <c r="GC1092" s="18"/>
      <c r="GD1092" s="18"/>
      <c r="GE1092" s="18"/>
      <c r="GF1092" s="18"/>
      <c r="GG1092" s="18"/>
      <c r="GH1092" s="18"/>
      <c r="GI1092" s="18"/>
      <c r="GJ1092" s="18"/>
      <c r="GK1092" s="18"/>
      <c r="GL1092" s="18"/>
      <c r="GM1092" s="18"/>
      <c r="GN1092" s="18"/>
      <c r="GO1092" s="18"/>
      <c r="GP1092" s="18"/>
      <c r="GQ1092" s="18"/>
      <c r="GR1092" s="18"/>
    </row>
    <row r="1093" spans="1:200">
      <c r="A1093" s="18"/>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c r="EN1093" s="18"/>
      <c r="EO1093" s="18"/>
      <c r="EP1093" s="18"/>
      <c r="EQ1093" s="18"/>
      <c r="ER1093" s="18"/>
      <c r="ES1093" s="18"/>
      <c r="ET1093" s="18"/>
      <c r="EU1093" s="18"/>
      <c r="EV1093" s="18"/>
      <c r="EW1093" s="18"/>
      <c r="EX1093" s="18"/>
      <c r="EY1093" s="18"/>
      <c r="EZ1093" s="18"/>
      <c r="FA1093" s="18"/>
      <c r="FB1093" s="18"/>
      <c r="FC1093" s="18"/>
      <c r="FD1093" s="18"/>
      <c r="FE1093" s="18"/>
      <c r="FF1093" s="18"/>
      <c r="FG1093" s="18"/>
      <c r="FH1093" s="18"/>
      <c r="FI1093" s="18"/>
      <c r="FJ1093" s="18"/>
      <c r="FK1093" s="18"/>
      <c r="FL1093" s="18"/>
      <c r="FM1093" s="18"/>
      <c r="FN1093" s="18"/>
      <c r="FO1093" s="18"/>
      <c r="FP1093" s="18"/>
      <c r="FQ1093" s="18"/>
      <c r="FR1093" s="18"/>
      <c r="FS1093" s="18"/>
      <c r="FT1093" s="18"/>
      <c r="FU1093" s="18"/>
      <c r="FV1093" s="18"/>
      <c r="FW1093" s="18"/>
      <c r="FX1093" s="18"/>
      <c r="FY1093" s="18"/>
      <c r="FZ1093" s="18"/>
      <c r="GA1093" s="18"/>
      <c r="GB1093" s="18"/>
      <c r="GC1093" s="18"/>
      <c r="GD1093" s="18"/>
      <c r="GE1093" s="18"/>
      <c r="GF1093" s="18"/>
      <c r="GG1093" s="18"/>
      <c r="GH1093" s="18"/>
      <c r="GI1093" s="18"/>
      <c r="GJ1093" s="18"/>
      <c r="GK1093" s="18"/>
      <c r="GL1093" s="18"/>
      <c r="GM1093" s="18"/>
      <c r="GN1093" s="18"/>
      <c r="GO1093" s="18"/>
      <c r="GP1093" s="18"/>
      <c r="GQ1093" s="18"/>
      <c r="GR1093" s="18"/>
    </row>
    <row r="1094" spans="1:200">
      <c r="A1094" s="1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8"/>
      <c r="FJ1094" s="18"/>
      <c r="FK1094" s="18"/>
      <c r="FL1094" s="18"/>
      <c r="FM1094" s="18"/>
      <c r="FN1094" s="18"/>
      <c r="FO1094" s="18"/>
      <c r="FP1094" s="18"/>
      <c r="FQ1094" s="18"/>
      <c r="FR1094" s="18"/>
      <c r="FS1094" s="18"/>
      <c r="FT1094" s="18"/>
      <c r="FU1094" s="18"/>
      <c r="FV1094" s="18"/>
      <c r="FW1094" s="18"/>
      <c r="FX1094" s="18"/>
      <c r="FY1094" s="18"/>
      <c r="FZ1094" s="18"/>
      <c r="GA1094" s="18"/>
      <c r="GB1094" s="18"/>
      <c r="GC1094" s="18"/>
      <c r="GD1094" s="18"/>
      <c r="GE1094" s="18"/>
      <c r="GF1094" s="18"/>
      <c r="GG1094" s="18"/>
      <c r="GH1094" s="18"/>
      <c r="GI1094" s="18"/>
      <c r="GJ1094" s="18"/>
      <c r="GK1094" s="18"/>
      <c r="GL1094" s="18"/>
      <c r="GM1094" s="18"/>
      <c r="GN1094" s="18"/>
      <c r="GO1094" s="18"/>
      <c r="GP1094" s="18"/>
      <c r="GQ1094" s="18"/>
      <c r="GR1094" s="18"/>
    </row>
    <row r="1095" spans="1:200">
      <c r="A1095" s="18"/>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c r="EN1095" s="18"/>
      <c r="EO1095" s="18"/>
      <c r="EP1095" s="18"/>
      <c r="EQ1095" s="18"/>
      <c r="ER1095" s="18"/>
      <c r="ES1095" s="18"/>
      <c r="ET1095" s="18"/>
      <c r="EU1095" s="18"/>
      <c r="EV1095" s="18"/>
      <c r="EW1095" s="18"/>
      <c r="EX1095" s="18"/>
      <c r="EY1095" s="18"/>
      <c r="EZ1095" s="18"/>
      <c r="FA1095" s="18"/>
      <c r="FB1095" s="18"/>
      <c r="FC1095" s="18"/>
      <c r="FD1095" s="18"/>
      <c r="FE1095" s="18"/>
      <c r="FF1095" s="18"/>
      <c r="FG1095" s="18"/>
      <c r="FH1095" s="18"/>
      <c r="FI1095" s="18"/>
      <c r="FJ1095" s="18"/>
      <c r="FK1095" s="18"/>
      <c r="FL1095" s="18"/>
      <c r="FM1095" s="18"/>
      <c r="FN1095" s="18"/>
      <c r="FO1095" s="18"/>
      <c r="FP1095" s="18"/>
      <c r="FQ1095" s="18"/>
      <c r="FR1095" s="18"/>
      <c r="FS1095" s="18"/>
      <c r="FT1095" s="18"/>
      <c r="FU1095" s="18"/>
      <c r="FV1095" s="18"/>
      <c r="FW1095" s="18"/>
      <c r="FX1095" s="18"/>
      <c r="FY1095" s="18"/>
      <c r="FZ1095" s="18"/>
      <c r="GA1095" s="18"/>
      <c r="GB1095" s="18"/>
      <c r="GC1095" s="18"/>
      <c r="GD1095" s="18"/>
      <c r="GE1095" s="18"/>
      <c r="GF1095" s="18"/>
      <c r="GG1095" s="18"/>
      <c r="GH1095" s="18"/>
      <c r="GI1095" s="18"/>
      <c r="GJ1095" s="18"/>
      <c r="GK1095" s="18"/>
      <c r="GL1095" s="18"/>
      <c r="GM1095" s="18"/>
      <c r="GN1095" s="18"/>
      <c r="GO1095" s="18"/>
      <c r="GP1095" s="18"/>
      <c r="GQ1095" s="18"/>
      <c r="GR1095" s="18"/>
    </row>
    <row r="1096" spans="1:200">
      <c r="A1096" s="18"/>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c r="EN1096" s="18"/>
      <c r="EO1096" s="18"/>
      <c r="EP1096" s="18"/>
      <c r="EQ1096" s="18"/>
      <c r="ER1096" s="18"/>
      <c r="ES1096" s="18"/>
      <c r="ET1096" s="18"/>
      <c r="EU1096" s="18"/>
      <c r="EV1096" s="18"/>
      <c r="EW1096" s="18"/>
      <c r="EX1096" s="18"/>
      <c r="EY1096" s="18"/>
      <c r="EZ1096" s="18"/>
      <c r="FA1096" s="18"/>
      <c r="FB1096" s="18"/>
      <c r="FC1096" s="18"/>
      <c r="FD1096" s="18"/>
      <c r="FE1096" s="18"/>
      <c r="FF1096" s="18"/>
      <c r="FG1096" s="18"/>
      <c r="FH1096" s="18"/>
      <c r="FI1096" s="18"/>
      <c r="FJ1096" s="18"/>
      <c r="FK1096" s="18"/>
      <c r="FL1096" s="18"/>
      <c r="FM1096" s="18"/>
      <c r="FN1096" s="18"/>
      <c r="FO1096" s="18"/>
      <c r="FP1096" s="18"/>
      <c r="FQ1096" s="18"/>
      <c r="FR1096" s="18"/>
      <c r="FS1096" s="18"/>
      <c r="FT1096" s="18"/>
      <c r="FU1096" s="18"/>
      <c r="FV1096" s="18"/>
      <c r="FW1096" s="18"/>
      <c r="FX1096" s="18"/>
      <c r="FY1096" s="18"/>
      <c r="FZ1096" s="18"/>
      <c r="GA1096" s="18"/>
      <c r="GB1096" s="18"/>
      <c r="GC1096" s="18"/>
      <c r="GD1096" s="18"/>
      <c r="GE1096" s="18"/>
      <c r="GF1096" s="18"/>
      <c r="GG1096" s="18"/>
      <c r="GH1096" s="18"/>
      <c r="GI1096" s="18"/>
      <c r="GJ1096" s="18"/>
      <c r="GK1096" s="18"/>
      <c r="GL1096" s="18"/>
      <c r="GM1096" s="18"/>
      <c r="GN1096" s="18"/>
      <c r="GO1096" s="18"/>
      <c r="GP1096" s="18"/>
      <c r="GQ1096" s="18"/>
      <c r="GR1096" s="18"/>
    </row>
    <row r="1097" spans="1:200">
      <c r="A1097" s="18"/>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18"/>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row>
    <row r="1098" spans="1:200">
      <c r="A1098" s="18"/>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18"/>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row>
    <row r="1099" spans="1:200">
      <c r="A1099" s="18"/>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18"/>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row>
    <row r="1100" spans="1:200">
      <c r="A1100" s="18"/>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c r="EN1100" s="18"/>
      <c r="EO1100" s="18"/>
      <c r="EP1100" s="18"/>
      <c r="EQ1100" s="18"/>
      <c r="ER1100" s="18"/>
      <c r="ES1100" s="18"/>
      <c r="ET1100" s="18"/>
      <c r="EU1100" s="18"/>
      <c r="EV1100" s="18"/>
      <c r="EW1100" s="18"/>
      <c r="EX1100" s="18"/>
      <c r="EY1100" s="18"/>
      <c r="EZ1100" s="18"/>
      <c r="FA1100" s="18"/>
      <c r="FB1100" s="18"/>
      <c r="FC1100" s="18"/>
      <c r="FD1100" s="18"/>
      <c r="FE1100" s="18"/>
      <c r="FF1100" s="18"/>
      <c r="FG1100" s="18"/>
      <c r="FH1100" s="18"/>
      <c r="FI1100" s="18"/>
      <c r="FJ1100" s="18"/>
      <c r="FK1100" s="18"/>
      <c r="FL1100" s="18"/>
      <c r="FM1100" s="18"/>
      <c r="FN1100" s="18"/>
      <c r="FO1100" s="18"/>
      <c r="FP1100" s="18"/>
      <c r="FQ1100" s="18"/>
      <c r="FR1100" s="18"/>
      <c r="FS1100" s="18"/>
      <c r="FT1100" s="18"/>
      <c r="FU1100" s="18"/>
      <c r="FV1100" s="18"/>
      <c r="FW1100" s="18"/>
      <c r="FX1100" s="18"/>
      <c r="FY1100" s="18"/>
      <c r="FZ1100" s="18"/>
      <c r="GA1100" s="18"/>
      <c r="GB1100" s="18"/>
      <c r="GC1100" s="18"/>
      <c r="GD1100" s="18"/>
      <c r="GE1100" s="18"/>
      <c r="GF1100" s="18"/>
      <c r="GG1100" s="18"/>
      <c r="GH1100" s="18"/>
      <c r="GI1100" s="18"/>
      <c r="GJ1100" s="18"/>
      <c r="GK1100" s="18"/>
      <c r="GL1100" s="18"/>
      <c r="GM1100" s="18"/>
      <c r="GN1100" s="18"/>
      <c r="GO1100" s="18"/>
      <c r="GP1100" s="18"/>
      <c r="GQ1100" s="18"/>
      <c r="GR1100" s="18"/>
    </row>
    <row r="1101" spans="1:200">
      <c r="A1101" s="18"/>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c r="EN1101" s="18"/>
      <c r="EO1101" s="18"/>
      <c r="EP1101" s="18"/>
      <c r="EQ1101" s="18"/>
      <c r="ER1101" s="18"/>
      <c r="ES1101" s="18"/>
      <c r="ET1101" s="18"/>
      <c r="EU1101" s="18"/>
      <c r="EV1101" s="18"/>
      <c r="EW1101" s="18"/>
      <c r="EX1101" s="18"/>
      <c r="EY1101" s="18"/>
      <c r="EZ1101" s="18"/>
      <c r="FA1101" s="18"/>
      <c r="FB1101" s="18"/>
      <c r="FC1101" s="18"/>
      <c r="FD1101" s="18"/>
      <c r="FE1101" s="18"/>
      <c r="FF1101" s="18"/>
      <c r="FG1101" s="18"/>
      <c r="FH1101" s="18"/>
      <c r="FI1101" s="18"/>
      <c r="FJ1101" s="18"/>
      <c r="FK1101" s="18"/>
      <c r="FL1101" s="18"/>
      <c r="FM1101" s="18"/>
      <c r="FN1101" s="18"/>
      <c r="FO1101" s="18"/>
      <c r="FP1101" s="18"/>
      <c r="FQ1101" s="18"/>
      <c r="FR1101" s="18"/>
      <c r="FS1101" s="18"/>
      <c r="FT1101" s="18"/>
      <c r="FU1101" s="18"/>
      <c r="FV1101" s="18"/>
      <c r="FW1101" s="18"/>
      <c r="FX1101" s="18"/>
      <c r="FY1101" s="18"/>
      <c r="FZ1101" s="18"/>
      <c r="GA1101" s="18"/>
      <c r="GB1101" s="18"/>
      <c r="GC1101" s="18"/>
      <c r="GD1101" s="18"/>
      <c r="GE1101" s="18"/>
      <c r="GF1101" s="18"/>
      <c r="GG1101" s="18"/>
      <c r="GH1101" s="18"/>
      <c r="GI1101" s="18"/>
      <c r="GJ1101" s="18"/>
      <c r="GK1101" s="18"/>
      <c r="GL1101" s="18"/>
      <c r="GM1101" s="18"/>
      <c r="GN1101" s="18"/>
      <c r="GO1101" s="18"/>
      <c r="GP1101" s="18"/>
      <c r="GQ1101" s="18"/>
      <c r="GR1101" s="18"/>
    </row>
    <row r="1102" spans="1:200">
      <c r="A1102" s="1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8"/>
      <c r="FJ1102" s="18"/>
      <c r="FK1102" s="18"/>
      <c r="FL1102" s="18"/>
      <c r="FM1102" s="18"/>
      <c r="FN1102" s="18"/>
      <c r="FO1102" s="18"/>
      <c r="FP1102" s="18"/>
      <c r="FQ1102" s="18"/>
      <c r="FR1102" s="18"/>
      <c r="FS1102" s="18"/>
      <c r="FT1102" s="18"/>
      <c r="FU1102" s="18"/>
      <c r="FV1102" s="18"/>
      <c r="FW1102" s="18"/>
      <c r="FX1102" s="18"/>
      <c r="FY1102" s="18"/>
      <c r="FZ1102" s="18"/>
      <c r="GA1102" s="18"/>
      <c r="GB1102" s="18"/>
      <c r="GC1102" s="18"/>
      <c r="GD1102" s="18"/>
      <c r="GE1102" s="18"/>
      <c r="GF1102" s="18"/>
      <c r="GG1102" s="18"/>
      <c r="GH1102" s="18"/>
      <c r="GI1102" s="18"/>
      <c r="GJ1102" s="18"/>
      <c r="GK1102" s="18"/>
      <c r="GL1102" s="18"/>
      <c r="GM1102" s="18"/>
      <c r="GN1102" s="18"/>
      <c r="GO1102" s="18"/>
      <c r="GP1102" s="18"/>
      <c r="GQ1102" s="18"/>
      <c r="GR1102" s="18"/>
    </row>
    <row r="1103" spans="1:200">
      <c r="A1103" s="18"/>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c r="EN1103" s="18"/>
      <c r="EO1103" s="18"/>
      <c r="EP1103" s="18"/>
      <c r="EQ1103" s="18"/>
      <c r="ER1103" s="18"/>
      <c r="ES1103" s="18"/>
      <c r="ET1103" s="18"/>
      <c r="EU1103" s="18"/>
      <c r="EV1103" s="18"/>
      <c r="EW1103" s="18"/>
      <c r="EX1103" s="18"/>
      <c r="EY1103" s="18"/>
      <c r="EZ1103" s="18"/>
      <c r="FA1103" s="18"/>
      <c r="FB1103" s="18"/>
      <c r="FC1103" s="18"/>
      <c r="FD1103" s="18"/>
      <c r="FE1103" s="18"/>
      <c r="FF1103" s="18"/>
      <c r="FG1103" s="18"/>
      <c r="FH1103" s="18"/>
      <c r="FI1103" s="18"/>
      <c r="FJ1103" s="18"/>
      <c r="FK1103" s="18"/>
      <c r="FL1103" s="18"/>
      <c r="FM1103" s="18"/>
      <c r="FN1103" s="18"/>
      <c r="FO1103" s="18"/>
      <c r="FP1103" s="18"/>
      <c r="FQ1103" s="18"/>
      <c r="FR1103" s="18"/>
      <c r="FS1103" s="18"/>
      <c r="FT1103" s="18"/>
      <c r="FU1103" s="18"/>
      <c r="FV1103" s="18"/>
      <c r="FW1103" s="18"/>
      <c r="FX1103" s="18"/>
      <c r="FY1103" s="18"/>
      <c r="FZ1103" s="18"/>
      <c r="GA1103" s="18"/>
      <c r="GB1103" s="18"/>
      <c r="GC1103" s="18"/>
      <c r="GD1103" s="18"/>
      <c r="GE1103" s="18"/>
      <c r="GF1103" s="18"/>
      <c r="GG1103" s="18"/>
      <c r="GH1103" s="18"/>
      <c r="GI1103" s="18"/>
      <c r="GJ1103" s="18"/>
      <c r="GK1103" s="18"/>
      <c r="GL1103" s="18"/>
      <c r="GM1103" s="18"/>
      <c r="GN1103" s="18"/>
      <c r="GO1103" s="18"/>
      <c r="GP1103" s="18"/>
      <c r="GQ1103" s="18"/>
      <c r="GR1103" s="18"/>
    </row>
    <row r="1104" spans="1:200">
      <c r="A1104" s="18"/>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c r="EN1104" s="18"/>
      <c r="EO1104" s="18"/>
      <c r="EP1104" s="18"/>
      <c r="EQ1104" s="18"/>
      <c r="ER1104" s="18"/>
      <c r="ES1104" s="18"/>
      <c r="ET1104" s="18"/>
      <c r="EU1104" s="18"/>
      <c r="EV1104" s="18"/>
      <c r="EW1104" s="18"/>
      <c r="EX1104" s="18"/>
      <c r="EY1104" s="18"/>
      <c r="EZ1104" s="18"/>
      <c r="FA1104" s="18"/>
      <c r="FB1104" s="18"/>
      <c r="FC1104" s="18"/>
      <c r="FD1104" s="18"/>
      <c r="FE1104" s="18"/>
      <c r="FF1104" s="18"/>
      <c r="FG1104" s="18"/>
      <c r="FH1104" s="18"/>
      <c r="FI1104" s="18"/>
      <c r="FJ1104" s="18"/>
      <c r="FK1104" s="18"/>
      <c r="FL1104" s="18"/>
      <c r="FM1104" s="18"/>
      <c r="FN1104" s="18"/>
      <c r="FO1104" s="18"/>
      <c r="FP1104" s="18"/>
      <c r="FQ1104" s="18"/>
      <c r="FR1104" s="18"/>
      <c r="FS1104" s="18"/>
      <c r="FT1104" s="18"/>
      <c r="FU1104" s="18"/>
      <c r="FV1104" s="18"/>
      <c r="FW1104" s="18"/>
      <c r="FX1104" s="18"/>
      <c r="FY1104" s="18"/>
      <c r="FZ1104" s="18"/>
      <c r="GA1104" s="18"/>
      <c r="GB1104" s="18"/>
      <c r="GC1104" s="18"/>
      <c r="GD1104" s="18"/>
      <c r="GE1104" s="18"/>
      <c r="GF1104" s="18"/>
      <c r="GG1104" s="18"/>
      <c r="GH1104" s="18"/>
      <c r="GI1104" s="18"/>
      <c r="GJ1104" s="18"/>
      <c r="GK1104" s="18"/>
      <c r="GL1104" s="18"/>
      <c r="GM1104" s="18"/>
      <c r="GN1104" s="18"/>
      <c r="GO1104" s="18"/>
      <c r="GP1104" s="18"/>
      <c r="GQ1104" s="18"/>
      <c r="GR1104" s="18"/>
    </row>
    <row r="1105" spans="1:200">
      <c r="A1105" s="18"/>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c r="EN1105" s="18"/>
      <c r="EO1105" s="18"/>
      <c r="EP1105" s="18"/>
      <c r="EQ1105" s="18"/>
      <c r="ER1105" s="18"/>
      <c r="ES1105" s="18"/>
      <c r="ET1105" s="18"/>
      <c r="EU1105" s="18"/>
      <c r="EV1105" s="18"/>
      <c r="EW1105" s="18"/>
      <c r="EX1105" s="18"/>
      <c r="EY1105" s="18"/>
      <c r="EZ1105" s="18"/>
      <c r="FA1105" s="18"/>
      <c r="FB1105" s="18"/>
      <c r="FC1105" s="18"/>
      <c r="FD1105" s="18"/>
      <c r="FE1105" s="18"/>
      <c r="FF1105" s="18"/>
      <c r="FG1105" s="18"/>
      <c r="FH1105" s="18"/>
      <c r="FI1105" s="18"/>
      <c r="FJ1105" s="18"/>
      <c r="FK1105" s="18"/>
      <c r="FL1105" s="18"/>
      <c r="FM1105" s="18"/>
      <c r="FN1105" s="18"/>
      <c r="FO1105" s="18"/>
      <c r="FP1105" s="18"/>
      <c r="FQ1105" s="18"/>
      <c r="FR1105" s="18"/>
      <c r="FS1105" s="18"/>
      <c r="FT1105" s="18"/>
      <c r="FU1105" s="18"/>
      <c r="FV1105" s="18"/>
      <c r="FW1105" s="18"/>
      <c r="FX1105" s="18"/>
      <c r="FY1105" s="18"/>
      <c r="FZ1105" s="18"/>
      <c r="GA1105" s="18"/>
      <c r="GB1105" s="18"/>
      <c r="GC1105" s="18"/>
      <c r="GD1105" s="18"/>
      <c r="GE1105" s="18"/>
      <c r="GF1105" s="18"/>
      <c r="GG1105" s="18"/>
      <c r="GH1105" s="18"/>
      <c r="GI1105" s="18"/>
      <c r="GJ1105" s="18"/>
      <c r="GK1105" s="18"/>
      <c r="GL1105" s="18"/>
      <c r="GM1105" s="18"/>
      <c r="GN1105" s="18"/>
      <c r="GO1105" s="18"/>
      <c r="GP1105" s="18"/>
      <c r="GQ1105" s="18"/>
      <c r="GR1105" s="18"/>
    </row>
    <row r="1106" spans="1:200">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18"/>
      <c r="DX1106" s="18"/>
      <c r="DY1106" s="18"/>
      <c r="DZ1106" s="18"/>
      <c r="EA1106" s="18"/>
      <c r="EB1106" s="18"/>
      <c r="EC1106" s="18"/>
      <c r="ED1106" s="18"/>
      <c r="EE1106" s="18"/>
      <c r="EF1106" s="18"/>
      <c r="EG1106" s="18"/>
      <c r="EH1106" s="18"/>
      <c r="EI1106" s="18"/>
      <c r="EJ1106" s="18"/>
      <c r="EK1106" s="18"/>
      <c r="EL1106" s="18"/>
      <c r="EM1106" s="18"/>
      <c r="EN1106" s="18"/>
      <c r="EO1106" s="18"/>
      <c r="EP1106" s="18"/>
      <c r="EQ1106" s="18"/>
      <c r="ER1106" s="18"/>
      <c r="ES1106" s="18"/>
      <c r="ET1106" s="18"/>
      <c r="EU1106" s="18"/>
      <c r="EV1106" s="18"/>
      <c r="EW1106" s="18"/>
      <c r="EX1106" s="18"/>
      <c r="EY1106" s="18"/>
      <c r="EZ1106" s="18"/>
      <c r="FA1106" s="18"/>
      <c r="FB1106" s="18"/>
      <c r="FC1106" s="18"/>
      <c r="FD1106" s="18"/>
      <c r="FE1106" s="18"/>
      <c r="FF1106" s="18"/>
      <c r="FG1106" s="18"/>
      <c r="FH1106" s="18"/>
      <c r="FI1106" s="18"/>
      <c r="FJ1106" s="18"/>
      <c r="FK1106" s="18"/>
      <c r="FL1106" s="18"/>
      <c r="FM1106" s="18"/>
      <c r="FN1106" s="18"/>
      <c r="FO1106" s="18"/>
      <c r="FP1106" s="18"/>
      <c r="FQ1106" s="18"/>
      <c r="FR1106" s="18"/>
      <c r="FS1106" s="18"/>
      <c r="FT1106" s="18"/>
      <c r="FU1106" s="18"/>
      <c r="FV1106" s="18"/>
      <c r="FW1106" s="18"/>
      <c r="FX1106" s="18"/>
      <c r="FY1106" s="18"/>
      <c r="FZ1106" s="18"/>
      <c r="GA1106" s="18"/>
      <c r="GB1106" s="18"/>
      <c r="GC1106" s="18"/>
      <c r="GD1106" s="18"/>
      <c r="GE1106" s="18"/>
      <c r="GF1106" s="18"/>
      <c r="GG1106" s="18"/>
      <c r="GH1106" s="18"/>
      <c r="GI1106" s="18"/>
      <c r="GJ1106" s="18"/>
      <c r="GK1106" s="18"/>
      <c r="GL1106" s="18"/>
      <c r="GM1106" s="18"/>
      <c r="GN1106" s="18"/>
      <c r="GO1106" s="18"/>
      <c r="GP1106" s="18"/>
      <c r="GQ1106" s="18"/>
      <c r="GR1106" s="18"/>
    </row>
    <row r="1107" spans="1:200">
      <c r="A1107" s="18"/>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c r="EN1107" s="18"/>
      <c r="EO1107" s="18"/>
      <c r="EP1107" s="18"/>
      <c r="EQ1107" s="18"/>
      <c r="ER1107" s="18"/>
      <c r="ES1107" s="18"/>
      <c r="ET1107" s="18"/>
      <c r="EU1107" s="18"/>
      <c r="EV1107" s="18"/>
      <c r="EW1107" s="18"/>
      <c r="EX1107" s="18"/>
      <c r="EY1107" s="18"/>
      <c r="EZ1107" s="18"/>
      <c r="FA1107" s="18"/>
      <c r="FB1107" s="18"/>
      <c r="FC1107" s="18"/>
      <c r="FD1107" s="18"/>
      <c r="FE1107" s="18"/>
      <c r="FF1107" s="18"/>
      <c r="FG1107" s="18"/>
      <c r="FH1107" s="18"/>
      <c r="FI1107" s="18"/>
      <c r="FJ1107" s="18"/>
      <c r="FK1107" s="18"/>
      <c r="FL1107" s="18"/>
      <c r="FM1107" s="18"/>
      <c r="FN1107" s="18"/>
      <c r="FO1107" s="18"/>
      <c r="FP1107" s="18"/>
      <c r="FQ1107" s="18"/>
      <c r="FR1107" s="18"/>
      <c r="FS1107" s="18"/>
      <c r="FT1107" s="18"/>
      <c r="FU1107" s="18"/>
      <c r="FV1107" s="18"/>
      <c r="FW1107" s="18"/>
      <c r="FX1107" s="18"/>
      <c r="FY1107" s="18"/>
      <c r="FZ1107" s="18"/>
      <c r="GA1107" s="18"/>
      <c r="GB1107" s="18"/>
      <c r="GC1107" s="18"/>
      <c r="GD1107" s="18"/>
      <c r="GE1107" s="18"/>
      <c r="GF1107" s="18"/>
      <c r="GG1107" s="18"/>
      <c r="GH1107" s="18"/>
      <c r="GI1107" s="18"/>
      <c r="GJ1107" s="18"/>
      <c r="GK1107" s="18"/>
      <c r="GL1107" s="18"/>
      <c r="GM1107" s="18"/>
      <c r="GN1107" s="18"/>
      <c r="GO1107" s="18"/>
      <c r="GP1107" s="18"/>
      <c r="GQ1107" s="18"/>
      <c r="GR1107" s="18"/>
    </row>
    <row r="1108" spans="1:200">
      <c r="A1108" s="18"/>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18"/>
      <c r="DX1108" s="18"/>
      <c r="DY1108" s="18"/>
      <c r="DZ1108" s="18"/>
      <c r="EA1108" s="18"/>
      <c r="EB1108" s="18"/>
      <c r="EC1108" s="18"/>
      <c r="ED1108" s="18"/>
      <c r="EE1108" s="18"/>
      <c r="EF1108" s="18"/>
      <c r="EG1108" s="18"/>
      <c r="EH1108" s="18"/>
      <c r="EI1108" s="18"/>
      <c r="EJ1108" s="18"/>
      <c r="EK1108" s="18"/>
      <c r="EL1108" s="18"/>
      <c r="EM1108" s="18"/>
      <c r="EN1108" s="18"/>
      <c r="EO1108" s="18"/>
      <c r="EP1108" s="18"/>
      <c r="EQ1108" s="18"/>
      <c r="ER1108" s="18"/>
      <c r="ES1108" s="18"/>
      <c r="ET1108" s="18"/>
      <c r="EU1108" s="18"/>
      <c r="EV1108" s="18"/>
      <c r="EW1108" s="18"/>
      <c r="EX1108" s="18"/>
      <c r="EY1108" s="18"/>
      <c r="EZ1108" s="18"/>
      <c r="FA1108" s="18"/>
      <c r="FB1108" s="18"/>
      <c r="FC1108" s="18"/>
      <c r="FD1108" s="18"/>
      <c r="FE1108" s="18"/>
      <c r="FF1108" s="18"/>
      <c r="FG1108" s="18"/>
      <c r="FH1108" s="18"/>
      <c r="FI1108" s="18"/>
      <c r="FJ1108" s="18"/>
      <c r="FK1108" s="18"/>
      <c r="FL1108" s="18"/>
      <c r="FM1108" s="18"/>
      <c r="FN1108" s="18"/>
      <c r="FO1108" s="18"/>
      <c r="FP1108" s="18"/>
      <c r="FQ1108" s="18"/>
      <c r="FR1108" s="18"/>
      <c r="FS1108" s="18"/>
      <c r="FT1108" s="18"/>
      <c r="FU1108" s="18"/>
      <c r="FV1108" s="18"/>
      <c r="FW1108" s="18"/>
      <c r="FX1108" s="18"/>
      <c r="FY1108" s="18"/>
      <c r="FZ1108" s="18"/>
      <c r="GA1108" s="18"/>
      <c r="GB1108" s="18"/>
      <c r="GC1108" s="18"/>
      <c r="GD1108" s="18"/>
      <c r="GE1108" s="18"/>
      <c r="GF1108" s="18"/>
      <c r="GG1108" s="18"/>
      <c r="GH1108" s="18"/>
      <c r="GI1108" s="18"/>
      <c r="GJ1108" s="18"/>
      <c r="GK1108" s="18"/>
      <c r="GL1108" s="18"/>
      <c r="GM1108" s="18"/>
      <c r="GN1108" s="18"/>
      <c r="GO1108" s="18"/>
      <c r="GP1108" s="18"/>
      <c r="GQ1108" s="18"/>
      <c r="GR1108" s="18"/>
    </row>
    <row r="1109" spans="1:200">
      <c r="A1109" s="18"/>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c r="EN1109" s="18"/>
      <c r="EO1109" s="18"/>
      <c r="EP1109" s="18"/>
      <c r="EQ1109" s="18"/>
      <c r="ER1109" s="18"/>
      <c r="ES1109" s="18"/>
      <c r="ET1109" s="18"/>
      <c r="EU1109" s="18"/>
      <c r="EV1109" s="18"/>
      <c r="EW1109" s="18"/>
      <c r="EX1109" s="18"/>
      <c r="EY1109" s="18"/>
      <c r="EZ1109" s="18"/>
      <c r="FA1109" s="18"/>
      <c r="FB1109" s="18"/>
      <c r="FC1109" s="18"/>
      <c r="FD1109" s="18"/>
      <c r="FE1109" s="18"/>
      <c r="FF1109" s="18"/>
      <c r="FG1109" s="18"/>
      <c r="FH1109" s="18"/>
      <c r="FI1109" s="18"/>
      <c r="FJ1109" s="18"/>
      <c r="FK1109" s="18"/>
      <c r="FL1109" s="18"/>
      <c r="FM1109" s="18"/>
      <c r="FN1109" s="18"/>
      <c r="FO1109" s="18"/>
      <c r="FP1109" s="18"/>
      <c r="FQ1109" s="18"/>
      <c r="FR1109" s="18"/>
      <c r="FS1109" s="18"/>
      <c r="FT1109" s="18"/>
      <c r="FU1109" s="18"/>
      <c r="FV1109" s="18"/>
      <c r="FW1109" s="18"/>
      <c r="FX1109" s="18"/>
      <c r="FY1109" s="18"/>
      <c r="FZ1109" s="18"/>
      <c r="GA1109" s="18"/>
      <c r="GB1109" s="18"/>
      <c r="GC1109" s="18"/>
      <c r="GD1109" s="18"/>
      <c r="GE1109" s="18"/>
      <c r="GF1109" s="18"/>
      <c r="GG1109" s="18"/>
      <c r="GH1109" s="18"/>
      <c r="GI1109" s="18"/>
      <c r="GJ1109" s="18"/>
      <c r="GK1109" s="18"/>
      <c r="GL1109" s="18"/>
      <c r="GM1109" s="18"/>
      <c r="GN1109" s="18"/>
      <c r="GO1109" s="18"/>
      <c r="GP1109" s="18"/>
      <c r="GQ1109" s="18"/>
      <c r="GR1109" s="18"/>
    </row>
    <row r="1110" spans="1:200">
      <c r="A1110" s="1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8"/>
      <c r="FJ1110" s="18"/>
      <c r="FK1110" s="18"/>
      <c r="FL1110" s="18"/>
      <c r="FM1110" s="18"/>
      <c r="FN1110" s="18"/>
      <c r="FO1110" s="18"/>
      <c r="FP1110" s="18"/>
      <c r="FQ1110" s="18"/>
      <c r="FR1110" s="18"/>
      <c r="FS1110" s="18"/>
      <c r="FT1110" s="18"/>
      <c r="FU1110" s="18"/>
      <c r="FV1110" s="18"/>
      <c r="FW1110" s="18"/>
      <c r="FX1110" s="18"/>
      <c r="FY1110" s="18"/>
      <c r="FZ1110" s="18"/>
      <c r="GA1110" s="18"/>
      <c r="GB1110" s="18"/>
      <c r="GC1110" s="18"/>
      <c r="GD1110" s="18"/>
      <c r="GE1110" s="18"/>
      <c r="GF1110" s="18"/>
      <c r="GG1110" s="18"/>
      <c r="GH1110" s="18"/>
      <c r="GI1110" s="18"/>
      <c r="GJ1110" s="18"/>
      <c r="GK1110" s="18"/>
      <c r="GL1110" s="18"/>
      <c r="GM1110" s="18"/>
      <c r="GN1110" s="18"/>
      <c r="GO1110" s="18"/>
      <c r="GP1110" s="18"/>
      <c r="GQ1110" s="18"/>
      <c r="GR1110" s="18"/>
    </row>
    <row r="1111" spans="1:200">
      <c r="A1111" s="18"/>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c r="EN1111" s="18"/>
      <c r="EO1111" s="18"/>
      <c r="EP1111" s="18"/>
      <c r="EQ1111" s="18"/>
      <c r="ER1111" s="18"/>
      <c r="ES1111" s="18"/>
      <c r="ET1111" s="18"/>
      <c r="EU1111" s="18"/>
      <c r="EV1111" s="18"/>
      <c r="EW1111" s="18"/>
      <c r="EX1111" s="18"/>
      <c r="EY1111" s="18"/>
      <c r="EZ1111" s="18"/>
      <c r="FA1111" s="18"/>
      <c r="FB1111" s="18"/>
      <c r="FC1111" s="18"/>
      <c r="FD1111" s="18"/>
      <c r="FE1111" s="18"/>
      <c r="FF1111" s="18"/>
      <c r="FG1111" s="18"/>
      <c r="FH1111" s="18"/>
      <c r="FI1111" s="18"/>
      <c r="FJ1111" s="18"/>
      <c r="FK1111" s="18"/>
      <c r="FL1111" s="18"/>
      <c r="FM1111" s="18"/>
      <c r="FN1111" s="18"/>
      <c r="FO1111" s="18"/>
      <c r="FP1111" s="18"/>
      <c r="FQ1111" s="18"/>
      <c r="FR1111" s="18"/>
      <c r="FS1111" s="18"/>
      <c r="FT1111" s="18"/>
      <c r="FU1111" s="18"/>
      <c r="FV1111" s="18"/>
      <c r="FW1111" s="18"/>
      <c r="FX1111" s="18"/>
      <c r="FY1111" s="18"/>
      <c r="FZ1111" s="18"/>
      <c r="GA1111" s="18"/>
      <c r="GB1111" s="18"/>
      <c r="GC1111" s="18"/>
      <c r="GD1111" s="18"/>
      <c r="GE1111" s="18"/>
      <c r="GF1111" s="18"/>
      <c r="GG1111" s="18"/>
      <c r="GH1111" s="18"/>
      <c r="GI1111" s="18"/>
      <c r="GJ1111" s="18"/>
      <c r="GK1111" s="18"/>
      <c r="GL1111" s="18"/>
      <c r="GM1111" s="18"/>
      <c r="GN1111" s="18"/>
      <c r="GO1111" s="18"/>
      <c r="GP1111" s="18"/>
      <c r="GQ1111" s="18"/>
      <c r="GR1111" s="18"/>
    </row>
    <row r="1112" spans="1:200">
      <c r="A1112" s="18"/>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c r="EN1112" s="18"/>
      <c r="EO1112" s="18"/>
      <c r="EP1112" s="18"/>
      <c r="EQ1112" s="18"/>
      <c r="ER1112" s="18"/>
      <c r="ES1112" s="18"/>
      <c r="ET1112" s="18"/>
      <c r="EU1112" s="18"/>
      <c r="EV1112" s="18"/>
      <c r="EW1112" s="18"/>
      <c r="EX1112" s="18"/>
      <c r="EY1112" s="18"/>
      <c r="EZ1112" s="18"/>
      <c r="FA1112" s="18"/>
      <c r="FB1112" s="18"/>
      <c r="FC1112" s="18"/>
      <c r="FD1112" s="18"/>
      <c r="FE1112" s="18"/>
      <c r="FF1112" s="18"/>
      <c r="FG1112" s="18"/>
      <c r="FH1112" s="18"/>
      <c r="FI1112" s="18"/>
      <c r="FJ1112" s="18"/>
      <c r="FK1112" s="18"/>
      <c r="FL1112" s="18"/>
      <c r="FM1112" s="18"/>
      <c r="FN1112" s="18"/>
      <c r="FO1112" s="18"/>
      <c r="FP1112" s="18"/>
      <c r="FQ1112" s="18"/>
      <c r="FR1112" s="18"/>
      <c r="FS1112" s="18"/>
      <c r="FT1112" s="18"/>
      <c r="FU1112" s="18"/>
      <c r="FV1112" s="18"/>
      <c r="FW1112" s="18"/>
      <c r="FX1112" s="18"/>
      <c r="FY1112" s="18"/>
      <c r="FZ1112" s="18"/>
      <c r="GA1112" s="18"/>
      <c r="GB1112" s="18"/>
      <c r="GC1112" s="18"/>
      <c r="GD1112" s="18"/>
      <c r="GE1112" s="18"/>
      <c r="GF1112" s="18"/>
      <c r="GG1112" s="18"/>
      <c r="GH1112" s="18"/>
      <c r="GI1112" s="18"/>
      <c r="GJ1112" s="18"/>
      <c r="GK1112" s="18"/>
      <c r="GL1112" s="18"/>
      <c r="GM1112" s="18"/>
      <c r="GN1112" s="18"/>
      <c r="GO1112" s="18"/>
      <c r="GP1112" s="18"/>
      <c r="GQ1112" s="18"/>
      <c r="GR1112" s="18"/>
    </row>
    <row r="1113" spans="1:200">
      <c r="A1113" s="18"/>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c r="EN1113" s="18"/>
      <c r="EO1113" s="18"/>
      <c r="EP1113" s="18"/>
      <c r="EQ1113" s="18"/>
      <c r="ER1113" s="18"/>
      <c r="ES1113" s="18"/>
      <c r="ET1113" s="18"/>
      <c r="EU1113" s="18"/>
      <c r="EV1113" s="18"/>
      <c r="EW1113" s="18"/>
      <c r="EX1113" s="18"/>
      <c r="EY1113" s="18"/>
      <c r="EZ1113" s="18"/>
      <c r="FA1113" s="18"/>
      <c r="FB1113" s="18"/>
      <c r="FC1113" s="18"/>
      <c r="FD1113" s="18"/>
      <c r="FE1113" s="18"/>
      <c r="FF1113" s="18"/>
      <c r="FG1113" s="18"/>
      <c r="FH1113" s="18"/>
      <c r="FI1113" s="18"/>
      <c r="FJ1113" s="18"/>
      <c r="FK1113" s="18"/>
      <c r="FL1113" s="18"/>
      <c r="FM1113" s="18"/>
      <c r="FN1113" s="18"/>
      <c r="FO1113" s="18"/>
      <c r="FP1113" s="18"/>
      <c r="FQ1113" s="18"/>
      <c r="FR1113" s="18"/>
      <c r="FS1113" s="18"/>
      <c r="FT1113" s="18"/>
      <c r="FU1113" s="18"/>
      <c r="FV1113" s="18"/>
      <c r="FW1113" s="18"/>
      <c r="FX1113" s="18"/>
      <c r="FY1113" s="18"/>
      <c r="FZ1113" s="18"/>
      <c r="GA1113" s="18"/>
      <c r="GB1113" s="18"/>
      <c r="GC1113" s="18"/>
      <c r="GD1113" s="18"/>
      <c r="GE1113" s="18"/>
      <c r="GF1113" s="18"/>
      <c r="GG1113" s="18"/>
      <c r="GH1113" s="18"/>
      <c r="GI1113" s="18"/>
      <c r="GJ1113" s="18"/>
      <c r="GK1113" s="18"/>
      <c r="GL1113" s="18"/>
      <c r="GM1113" s="18"/>
      <c r="GN1113" s="18"/>
      <c r="GO1113" s="18"/>
      <c r="GP1113" s="18"/>
      <c r="GQ1113" s="18"/>
      <c r="GR1113" s="18"/>
    </row>
    <row r="1114" spans="1:200">
      <c r="A1114" s="18"/>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c r="EN1114" s="18"/>
      <c r="EO1114" s="18"/>
      <c r="EP1114" s="18"/>
      <c r="EQ1114" s="18"/>
      <c r="ER1114" s="18"/>
      <c r="ES1114" s="18"/>
      <c r="ET1114" s="18"/>
      <c r="EU1114" s="18"/>
      <c r="EV1114" s="18"/>
      <c r="EW1114" s="18"/>
      <c r="EX1114" s="18"/>
      <c r="EY1114" s="18"/>
      <c r="EZ1114" s="18"/>
      <c r="FA1114" s="18"/>
      <c r="FB1114" s="18"/>
      <c r="FC1114" s="18"/>
      <c r="FD1114" s="18"/>
      <c r="FE1114" s="18"/>
      <c r="FF1114" s="18"/>
      <c r="FG1114" s="18"/>
      <c r="FH1114" s="18"/>
      <c r="FI1114" s="18"/>
      <c r="FJ1114" s="18"/>
      <c r="FK1114" s="18"/>
      <c r="FL1114" s="18"/>
      <c r="FM1114" s="18"/>
      <c r="FN1114" s="18"/>
      <c r="FO1114" s="18"/>
      <c r="FP1114" s="18"/>
      <c r="FQ1114" s="18"/>
      <c r="FR1114" s="18"/>
      <c r="FS1114" s="18"/>
      <c r="FT1114" s="18"/>
      <c r="FU1114" s="18"/>
      <c r="FV1114" s="18"/>
      <c r="FW1114" s="18"/>
      <c r="FX1114" s="18"/>
      <c r="FY1114" s="18"/>
      <c r="FZ1114" s="18"/>
      <c r="GA1114" s="18"/>
      <c r="GB1114" s="18"/>
      <c r="GC1114" s="18"/>
      <c r="GD1114" s="18"/>
      <c r="GE1114" s="18"/>
      <c r="GF1114" s="18"/>
      <c r="GG1114" s="18"/>
      <c r="GH1114" s="18"/>
      <c r="GI1114" s="18"/>
      <c r="GJ1114" s="18"/>
      <c r="GK1114" s="18"/>
      <c r="GL1114" s="18"/>
      <c r="GM1114" s="18"/>
      <c r="GN1114" s="18"/>
      <c r="GO1114" s="18"/>
      <c r="GP1114" s="18"/>
      <c r="GQ1114" s="18"/>
      <c r="GR1114" s="18"/>
    </row>
    <row r="1115" spans="1:200">
      <c r="A1115" s="18"/>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c r="EN1115" s="18"/>
      <c r="EO1115" s="18"/>
      <c r="EP1115" s="18"/>
      <c r="EQ1115" s="18"/>
      <c r="ER1115" s="18"/>
      <c r="ES1115" s="18"/>
      <c r="ET1115" s="18"/>
      <c r="EU1115" s="18"/>
      <c r="EV1115" s="18"/>
      <c r="EW1115" s="18"/>
      <c r="EX1115" s="18"/>
      <c r="EY1115" s="18"/>
      <c r="EZ1115" s="18"/>
      <c r="FA1115" s="18"/>
      <c r="FB1115" s="18"/>
      <c r="FC1115" s="18"/>
      <c r="FD1115" s="18"/>
      <c r="FE1115" s="18"/>
      <c r="FF1115" s="18"/>
      <c r="FG1115" s="18"/>
      <c r="FH1115" s="18"/>
      <c r="FI1115" s="18"/>
      <c r="FJ1115" s="18"/>
      <c r="FK1115" s="18"/>
      <c r="FL1115" s="18"/>
      <c r="FM1115" s="18"/>
      <c r="FN1115" s="18"/>
      <c r="FO1115" s="18"/>
      <c r="FP1115" s="18"/>
      <c r="FQ1115" s="18"/>
      <c r="FR1115" s="18"/>
      <c r="FS1115" s="18"/>
      <c r="FT1115" s="18"/>
      <c r="FU1115" s="18"/>
      <c r="FV1115" s="18"/>
      <c r="FW1115" s="18"/>
      <c r="FX1115" s="18"/>
      <c r="FY1115" s="18"/>
      <c r="FZ1115" s="18"/>
      <c r="GA1115" s="18"/>
      <c r="GB1115" s="18"/>
      <c r="GC1115" s="18"/>
      <c r="GD1115" s="18"/>
      <c r="GE1115" s="18"/>
      <c r="GF1115" s="18"/>
      <c r="GG1115" s="18"/>
      <c r="GH1115" s="18"/>
      <c r="GI1115" s="18"/>
      <c r="GJ1115" s="18"/>
      <c r="GK1115" s="18"/>
      <c r="GL1115" s="18"/>
      <c r="GM1115" s="18"/>
      <c r="GN1115" s="18"/>
      <c r="GO1115" s="18"/>
      <c r="GP1115" s="18"/>
      <c r="GQ1115" s="18"/>
      <c r="GR1115" s="18"/>
    </row>
    <row r="1116" spans="1:200">
      <c r="A1116" s="18"/>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c r="EN1116" s="18"/>
      <c r="EO1116" s="18"/>
      <c r="EP1116" s="18"/>
      <c r="EQ1116" s="18"/>
      <c r="ER1116" s="18"/>
      <c r="ES1116" s="18"/>
      <c r="ET1116" s="18"/>
      <c r="EU1116" s="18"/>
      <c r="EV1116" s="18"/>
      <c r="EW1116" s="18"/>
      <c r="EX1116" s="18"/>
      <c r="EY1116" s="18"/>
      <c r="EZ1116" s="18"/>
      <c r="FA1116" s="18"/>
      <c r="FB1116" s="18"/>
      <c r="FC1116" s="18"/>
      <c r="FD1116" s="18"/>
      <c r="FE1116" s="18"/>
      <c r="FF1116" s="18"/>
      <c r="FG1116" s="18"/>
      <c r="FH1116" s="18"/>
      <c r="FI1116" s="18"/>
      <c r="FJ1116" s="18"/>
      <c r="FK1116" s="18"/>
      <c r="FL1116" s="18"/>
      <c r="FM1116" s="18"/>
      <c r="FN1116" s="18"/>
      <c r="FO1116" s="18"/>
      <c r="FP1116" s="18"/>
      <c r="FQ1116" s="18"/>
      <c r="FR1116" s="18"/>
      <c r="FS1116" s="18"/>
      <c r="FT1116" s="18"/>
      <c r="FU1116" s="18"/>
      <c r="FV1116" s="18"/>
      <c r="FW1116" s="18"/>
      <c r="FX1116" s="18"/>
      <c r="FY1116" s="18"/>
      <c r="FZ1116" s="18"/>
      <c r="GA1116" s="18"/>
      <c r="GB1116" s="18"/>
      <c r="GC1116" s="18"/>
      <c r="GD1116" s="18"/>
      <c r="GE1116" s="18"/>
      <c r="GF1116" s="18"/>
      <c r="GG1116" s="18"/>
      <c r="GH1116" s="18"/>
      <c r="GI1116" s="18"/>
      <c r="GJ1116" s="18"/>
      <c r="GK1116" s="18"/>
      <c r="GL1116" s="18"/>
      <c r="GM1116" s="18"/>
      <c r="GN1116" s="18"/>
      <c r="GO1116" s="18"/>
      <c r="GP1116" s="18"/>
      <c r="GQ1116" s="18"/>
      <c r="GR1116" s="18"/>
    </row>
    <row r="1117" spans="1:200">
      <c r="A1117" s="18"/>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c r="EN1117" s="18"/>
      <c r="EO1117" s="18"/>
      <c r="EP1117" s="18"/>
      <c r="EQ1117" s="18"/>
      <c r="ER1117" s="18"/>
      <c r="ES1117" s="18"/>
      <c r="ET1117" s="18"/>
      <c r="EU1117" s="18"/>
      <c r="EV1117" s="18"/>
      <c r="EW1117" s="18"/>
      <c r="EX1117" s="18"/>
      <c r="EY1117" s="18"/>
      <c r="EZ1117" s="18"/>
      <c r="FA1117" s="18"/>
      <c r="FB1117" s="18"/>
      <c r="FC1117" s="18"/>
      <c r="FD1117" s="18"/>
      <c r="FE1117" s="18"/>
      <c r="FF1117" s="18"/>
      <c r="FG1117" s="18"/>
      <c r="FH1117" s="18"/>
      <c r="FI1117" s="18"/>
      <c r="FJ1117" s="18"/>
      <c r="FK1117" s="18"/>
      <c r="FL1117" s="18"/>
      <c r="FM1117" s="18"/>
      <c r="FN1117" s="18"/>
      <c r="FO1117" s="18"/>
      <c r="FP1117" s="18"/>
      <c r="FQ1117" s="18"/>
      <c r="FR1117" s="18"/>
      <c r="FS1117" s="18"/>
      <c r="FT1117" s="18"/>
      <c r="FU1117" s="18"/>
      <c r="FV1117" s="18"/>
      <c r="FW1117" s="18"/>
      <c r="FX1117" s="18"/>
      <c r="FY1117" s="18"/>
      <c r="FZ1117" s="18"/>
      <c r="GA1117" s="18"/>
      <c r="GB1117" s="18"/>
      <c r="GC1117" s="18"/>
      <c r="GD1117" s="18"/>
      <c r="GE1117" s="18"/>
      <c r="GF1117" s="18"/>
      <c r="GG1117" s="18"/>
      <c r="GH1117" s="18"/>
      <c r="GI1117" s="18"/>
      <c r="GJ1117" s="18"/>
      <c r="GK1117" s="18"/>
      <c r="GL1117" s="18"/>
      <c r="GM1117" s="18"/>
      <c r="GN1117" s="18"/>
      <c r="GO1117" s="18"/>
      <c r="GP1117" s="18"/>
      <c r="GQ1117" s="18"/>
      <c r="GR1117" s="18"/>
    </row>
    <row r="1118" spans="1:200">
      <c r="A1118" s="1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8"/>
      <c r="FJ1118" s="18"/>
      <c r="FK1118" s="18"/>
      <c r="FL1118" s="18"/>
      <c r="FM1118" s="18"/>
      <c r="FN1118" s="18"/>
      <c r="FO1118" s="18"/>
      <c r="FP1118" s="18"/>
      <c r="FQ1118" s="18"/>
      <c r="FR1118" s="18"/>
      <c r="FS1118" s="18"/>
      <c r="FT1118" s="18"/>
      <c r="FU1118" s="18"/>
      <c r="FV1118" s="18"/>
      <c r="FW1118" s="18"/>
      <c r="FX1118" s="18"/>
      <c r="FY1118" s="18"/>
      <c r="FZ1118" s="18"/>
      <c r="GA1118" s="18"/>
      <c r="GB1118" s="18"/>
      <c r="GC1118" s="18"/>
      <c r="GD1118" s="18"/>
      <c r="GE1118" s="18"/>
      <c r="GF1118" s="18"/>
      <c r="GG1118" s="18"/>
      <c r="GH1118" s="18"/>
      <c r="GI1118" s="18"/>
      <c r="GJ1118" s="18"/>
      <c r="GK1118" s="18"/>
      <c r="GL1118" s="18"/>
      <c r="GM1118" s="18"/>
      <c r="GN1118" s="18"/>
      <c r="GO1118" s="18"/>
      <c r="GP1118" s="18"/>
      <c r="GQ1118" s="18"/>
      <c r="GR1118" s="18"/>
    </row>
    <row r="1119" spans="1:200">
      <c r="A1119" s="18"/>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c r="EN1119" s="18"/>
      <c r="EO1119" s="18"/>
      <c r="EP1119" s="18"/>
      <c r="EQ1119" s="18"/>
      <c r="ER1119" s="18"/>
      <c r="ES1119" s="18"/>
      <c r="ET1119" s="18"/>
      <c r="EU1119" s="18"/>
      <c r="EV1119" s="18"/>
      <c r="EW1119" s="18"/>
      <c r="EX1119" s="18"/>
      <c r="EY1119" s="18"/>
      <c r="EZ1119" s="18"/>
      <c r="FA1119" s="18"/>
      <c r="FB1119" s="18"/>
      <c r="FC1119" s="18"/>
      <c r="FD1119" s="18"/>
      <c r="FE1119" s="18"/>
      <c r="FF1119" s="18"/>
      <c r="FG1119" s="18"/>
      <c r="FH1119" s="18"/>
      <c r="FI1119" s="18"/>
      <c r="FJ1119" s="18"/>
      <c r="FK1119" s="18"/>
      <c r="FL1119" s="18"/>
      <c r="FM1119" s="18"/>
      <c r="FN1119" s="18"/>
      <c r="FO1119" s="18"/>
      <c r="FP1119" s="18"/>
      <c r="FQ1119" s="18"/>
      <c r="FR1119" s="18"/>
      <c r="FS1119" s="18"/>
      <c r="FT1119" s="18"/>
      <c r="FU1119" s="18"/>
      <c r="FV1119" s="18"/>
      <c r="FW1119" s="18"/>
      <c r="FX1119" s="18"/>
      <c r="FY1119" s="18"/>
      <c r="FZ1119" s="18"/>
      <c r="GA1119" s="18"/>
      <c r="GB1119" s="18"/>
      <c r="GC1119" s="18"/>
      <c r="GD1119" s="18"/>
      <c r="GE1119" s="18"/>
      <c r="GF1119" s="18"/>
      <c r="GG1119" s="18"/>
      <c r="GH1119" s="18"/>
      <c r="GI1119" s="18"/>
      <c r="GJ1119" s="18"/>
      <c r="GK1119" s="18"/>
      <c r="GL1119" s="18"/>
      <c r="GM1119" s="18"/>
      <c r="GN1119" s="18"/>
      <c r="GO1119" s="18"/>
      <c r="GP1119" s="18"/>
      <c r="GQ1119" s="18"/>
      <c r="GR1119" s="18"/>
    </row>
    <row r="1120" spans="1:200">
      <c r="A1120" s="18"/>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c r="EN1120" s="18"/>
      <c r="EO1120" s="18"/>
      <c r="EP1120" s="18"/>
      <c r="EQ1120" s="18"/>
      <c r="ER1120" s="18"/>
      <c r="ES1120" s="18"/>
      <c r="ET1120" s="18"/>
      <c r="EU1120" s="18"/>
      <c r="EV1120" s="18"/>
      <c r="EW1120" s="18"/>
      <c r="EX1120" s="18"/>
      <c r="EY1120" s="18"/>
      <c r="EZ1120" s="18"/>
      <c r="FA1120" s="18"/>
      <c r="FB1120" s="18"/>
      <c r="FC1120" s="18"/>
      <c r="FD1120" s="18"/>
      <c r="FE1120" s="18"/>
      <c r="FF1120" s="18"/>
      <c r="FG1120" s="18"/>
      <c r="FH1120" s="18"/>
      <c r="FI1120" s="18"/>
      <c r="FJ1120" s="18"/>
      <c r="FK1120" s="18"/>
      <c r="FL1120" s="18"/>
      <c r="FM1120" s="18"/>
      <c r="FN1120" s="18"/>
      <c r="FO1120" s="18"/>
      <c r="FP1120" s="18"/>
      <c r="FQ1120" s="18"/>
      <c r="FR1120" s="18"/>
      <c r="FS1120" s="18"/>
      <c r="FT1120" s="18"/>
      <c r="FU1120" s="18"/>
      <c r="FV1120" s="18"/>
      <c r="FW1120" s="18"/>
      <c r="FX1120" s="18"/>
      <c r="FY1120" s="18"/>
      <c r="FZ1120" s="18"/>
      <c r="GA1120" s="18"/>
      <c r="GB1120" s="18"/>
      <c r="GC1120" s="18"/>
      <c r="GD1120" s="18"/>
      <c r="GE1120" s="18"/>
      <c r="GF1120" s="18"/>
      <c r="GG1120" s="18"/>
      <c r="GH1120" s="18"/>
      <c r="GI1120" s="18"/>
      <c r="GJ1120" s="18"/>
      <c r="GK1120" s="18"/>
      <c r="GL1120" s="18"/>
      <c r="GM1120" s="18"/>
      <c r="GN1120" s="18"/>
      <c r="GO1120" s="18"/>
      <c r="GP1120" s="18"/>
      <c r="GQ1120" s="18"/>
      <c r="GR1120" s="18"/>
    </row>
    <row r="1121" spans="1:200">
      <c r="A1121" s="18"/>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c r="EN1121" s="18"/>
      <c r="EO1121" s="18"/>
      <c r="EP1121" s="18"/>
      <c r="EQ1121" s="18"/>
      <c r="ER1121" s="18"/>
      <c r="ES1121" s="18"/>
      <c r="ET1121" s="18"/>
      <c r="EU1121" s="18"/>
      <c r="EV1121" s="18"/>
      <c r="EW1121" s="18"/>
      <c r="EX1121" s="18"/>
      <c r="EY1121" s="18"/>
      <c r="EZ1121" s="18"/>
      <c r="FA1121" s="18"/>
      <c r="FB1121" s="18"/>
      <c r="FC1121" s="18"/>
      <c r="FD1121" s="18"/>
      <c r="FE1121" s="18"/>
      <c r="FF1121" s="18"/>
      <c r="FG1121" s="18"/>
      <c r="FH1121" s="18"/>
      <c r="FI1121" s="18"/>
      <c r="FJ1121" s="18"/>
      <c r="FK1121" s="18"/>
      <c r="FL1121" s="18"/>
      <c r="FM1121" s="18"/>
      <c r="FN1121" s="18"/>
      <c r="FO1121" s="18"/>
      <c r="FP1121" s="18"/>
      <c r="FQ1121" s="18"/>
      <c r="FR1121" s="18"/>
      <c r="FS1121" s="18"/>
      <c r="FT1121" s="18"/>
      <c r="FU1121" s="18"/>
      <c r="FV1121" s="18"/>
      <c r="FW1121" s="18"/>
      <c r="FX1121" s="18"/>
      <c r="FY1121" s="18"/>
      <c r="FZ1121" s="18"/>
      <c r="GA1121" s="18"/>
      <c r="GB1121" s="18"/>
      <c r="GC1121" s="18"/>
      <c r="GD1121" s="18"/>
      <c r="GE1121" s="18"/>
      <c r="GF1121" s="18"/>
      <c r="GG1121" s="18"/>
      <c r="GH1121" s="18"/>
      <c r="GI1121" s="18"/>
      <c r="GJ1121" s="18"/>
      <c r="GK1121" s="18"/>
      <c r="GL1121" s="18"/>
      <c r="GM1121" s="18"/>
      <c r="GN1121" s="18"/>
      <c r="GO1121" s="18"/>
      <c r="GP1121" s="18"/>
      <c r="GQ1121" s="18"/>
      <c r="GR1121" s="18"/>
    </row>
    <row r="1122" spans="1:200">
      <c r="A1122" s="18"/>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c r="EN1122" s="18"/>
      <c r="EO1122" s="18"/>
      <c r="EP1122" s="18"/>
      <c r="EQ1122" s="18"/>
      <c r="ER1122" s="18"/>
      <c r="ES1122" s="18"/>
      <c r="ET1122" s="18"/>
      <c r="EU1122" s="18"/>
      <c r="EV1122" s="18"/>
      <c r="EW1122" s="18"/>
      <c r="EX1122" s="18"/>
      <c r="EY1122" s="18"/>
      <c r="EZ1122" s="18"/>
      <c r="FA1122" s="18"/>
      <c r="FB1122" s="18"/>
      <c r="FC1122" s="18"/>
      <c r="FD1122" s="18"/>
      <c r="FE1122" s="18"/>
      <c r="FF1122" s="18"/>
      <c r="FG1122" s="18"/>
      <c r="FH1122" s="18"/>
      <c r="FI1122" s="18"/>
      <c r="FJ1122" s="18"/>
      <c r="FK1122" s="18"/>
      <c r="FL1122" s="18"/>
      <c r="FM1122" s="18"/>
      <c r="FN1122" s="18"/>
      <c r="FO1122" s="18"/>
      <c r="FP1122" s="18"/>
      <c r="FQ1122" s="18"/>
      <c r="FR1122" s="18"/>
      <c r="FS1122" s="18"/>
      <c r="FT1122" s="18"/>
      <c r="FU1122" s="18"/>
      <c r="FV1122" s="18"/>
      <c r="FW1122" s="18"/>
      <c r="FX1122" s="18"/>
      <c r="FY1122" s="18"/>
      <c r="FZ1122" s="18"/>
      <c r="GA1122" s="18"/>
      <c r="GB1122" s="18"/>
      <c r="GC1122" s="18"/>
      <c r="GD1122" s="18"/>
      <c r="GE1122" s="18"/>
      <c r="GF1122" s="18"/>
      <c r="GG1122" s="18"/>
      <c r="GH1122" s="18"/>
      <c r="GI1122" s="18"/>
      <c r="GJ1122" s="18"/>
      <c r="GK1122" s="18"/>
      <c r="GL1122" s="18"/>
      <c r="GM1122" s="18"/>
      <c r="GN1122" s="18"/>
      <c r="GO1122" s="18"/>
      <c r="GP1122" s="18"/>
      <c r="GQ1122" s="18"/>
      <c r="GR1122" s="18"/>
    </row>
    <row r="1123" spans="1:200">
      <c r="A1123" s="18"/>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c r="EN1123" s="18"/>
      <c r="EO1123" s="18"/>
      <c r="EP1123" s="18"/>
      <c r="EQ1123" s="18"/>
      <c r="ER1123" s="18"/>
      <c r="ES1123" s="18"/>
      <c r="ET1123" s="18"/>
      <c r="EU1123" s="18"/>
      <c r="EV1123" s="18"/>
      <c r="EW1123" s="18"/>
      <c r="EX1123" s="18"/>
      <c r="EY1123" s="18"/>
      <c r="EZ1123" s="18"/>
      <c r="FA1123" s="18"/>
      <c r="FB1123" s="18"/>
      <c r="FC1123" s="18"/>
      <c r="FD1123" s="18"/>
      <c r="FE1123" s="18"/>
      <c r="FF1123" s="18"/>
      <c r="FG1123" s="18"/>
      <c r="FH1123" s="18"/>
      <c r="FI1123" s="18"/>
      <c r="FJ1123" s="18"/>
      <c r="FK1123" s="18"/>
      <c r="FL1123" s="18"/>
      <c r="FM1123" s="18"/>
      <c r="FN1123" s="18"/>
      <c r="FO1123" s="18"/>
      <c r="FP1123" s="18"/>
      <c r="FQ1123" s="18"/>
      <c r="FR1123" s="18"/>
      <c r="FS1123" s="18"/>
      <c r="FT1123" s="18"/>
      <c r="FU1123" s="18"/>
      <c r="FV1123" s="18"/>
      <c r="FW1123" s="18"/>
      <c r="FX1123" s="18"/>
      <c r="FY1123" s="18"/>
      <c r="FZ1123" s="18"/>
      <c r="GA1123" s="18"/>
      <c r="GB1123" s="18"/>
      <c r="GC1123" s="18"/>
      <c r="GD1123" s="18"/>
      <c r="GE1123" s="18"/>
      <c r="GF1123" s="18"/>
      <c r="GG1123" s="18"/>
      <c r="GH1123" s="18"/>
      <c r="GI1123" s="18"/>
      <c r="GJ1123" s="18"/>
      <c r="GK1123" s="18"/>
      <c r="GL1123" s="18"/>
      <c r="GM1123" s="18"/>
      <c r="GN1123" s="18"/>
      <c r="GO1123" s="18"/>
      <c r="GP1123" s="18"/>
      <c r="GQ1123" s="18"/>
      <c r="GR1123" s="18"/>
    </row>
    <row r="1124" spans="1:200">
      <c r="A1124" s="18"/>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c r="EN1124" s="18"/>
      <c r="EO1124" s="18"/>
      <c r="EP1124" s="18"/>
      <c r="EQ1124" s="18"/>
      <c r="ER1124" s="18"/>
      <c r="ES1124" s="18"/>
      <c r="ET1124" s="18"/>
      <c r="EU1124" s="18"/>
      <c r="EV1124" s="18"/>
      <c r="EW1124" s="18"/>
      <c r="EX1124" s="18"/>
      <c r="EY1124" s="18"/>
      <c r="EZ1124" s="18"/>
      <c r="FA1124" s="18"/>
      <c r="FB1124" s="18"/>
      <c r="FC1124" s="18"/>
      <c r="FD1124" s="18"/>
      <c r="FE1124" s="18"/>
      <c r="FF1124" s="18"/>
      <c r="FG1124" s="18"/>
      <c r="FH1124" s="18"/>
      <c r="FI1124" s="18"/>
      <c r="FJ1124" s="18"/>
      <c r="FK1124" s="18"/>
      <c r="FL1124" s="18"/>
      <c r="FM1124" s="18"/>
      <c r="FN1124" s="18"/>
      <c r="FO1124" s="18"/>
      <c r="FP1124" s="18"/>
      <c r="FQ1124" s="18"/>
      <c r="FR1124" s="18"/>
      <c r="FS1124" s="18"/>
      <c r="FT1124" s="18"/>
      <c r="FU1124" s="18"/>
      <c r="FV1124" s="18"/>
      <c r="FW1124" s="18"/>
      <c r="FX1124" s="18"/>
      <c r="FY1124" s="18"/>
      <c r="FZ1124" s="18"/>
      <c r="GA1124" s="18"/>
      <c r="GB1124" s="18"/>
      <c r="GC1124" s="18"/>
      <c r="GD1124" s="18"/>
      <c r="GE1124" s="18"/>
      <c r="GF1124" s="18"/>
      <c r="GG1124" s="18"/>
      <c r="GH1124" s="18"/>
      <c r="GI1124" s="18"/>
      <c r="GJ1124" s="18"/>
      <c r="GK1124" s="18"/>
      <c r="GL1124" s="18"/>
      <c r="GM1124" s="18"/>
      <c r="GN1124" s="18"/>
      <c r="GO1124" s="18"/>
      <c r="GP1124" s="18"/>
      <c r="GQ1124" s="18"/>
      <c r="GR1124" s="18"/>
    </row>
    <row r="1125" spans="1:200">
      <c r="A1125" s="18"/>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c r="EN1125" s="18"/>
      <c r="EO1125" s="18"/>
      <c r="EP1125" s="18"/>
      <c r="EQ1125" s="18"/>
      <c r="ER1125" s="18"/>
      <c r="ES1125" s="18"/>
      <c r="ET1125" s="18"/>
      <c r="EU1125" s="18"/>
      <c r="EV1125" s="18"/>
      <c r="EW1125" s="18"/>
      <c r="EX1125" s="18"/>
      <c r="EY1125" s="18"/>
      <c r="EZ1125" s="18"/>
      <c r="FA1125" s="18"/>
      <c r="FB1125" s="18"/>
      <c r="FC1125" s="18"/>
      <c r="FD1125" s="18"/>
      <c r="FE1125" s="18"/>
      <c r="FF1125" s="18"/>
      <c r="FG1125" s="18"/>
      <c r="FH1125" s="18"/>
      <c r="FI1125" s="18"/>
      <c r="FJ1125" s="18"/>
      <c r="FK1125" s="18"/>
      <c r="FL1125" s="18"/>
      <c r="FM1125" s="18"/>
      <c r="FN1125" s="18"/>
      <c r="FO1125" s="18"/>
      <c r="FP1125" s="18"/>
      <c r="FQ1125" s="18"/>
      <c r="FR1125" s="18"/>
      <c r="FS1125" s="18"/>
      <c r="FT1125" s="18"/>
      <c r="FU1125" s="18"/>
      <c r="FV1125" s="18"/>
      <c r="FW1125" s="18"/>
      <c r="FX1125" s="18"/>
      <c r="FY1125" s="18"/>
      <c r="FZ1125" s="18"/>
      <c r="GA1125" s="18"/>
      <c r="GB1125" s="18"/>
      <c r="GC1125" s="18"/>
      <c r="GD1125" s="18"/>
      <c r="GE1125" s="18"/>
      <c r="GF1125" s="18"/>
      <c r="GG1125" s="18"/>
      <c r="GH1125" s="18"/>
      <c r="GI1125" s="18"/>
      <c r="GJ1125" s="18"/>
      <c r="GK1125" s="18"/>
      <c r="GL1125" s="18"/>
      <c r="GM1125" s="18"/>
      <c r="GN1125" s="18"/>
      <c r="GO1125" s="18"/>
      <c r="GP1125" s="18"/>
      <c r="GQ1125" s="18"/>
      <c r="GR1125" s="18"/>
    </row>
    <row r="1126" spans="1:200">
      <c r="A1126" s="1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8"/>
      <c r="FJ1126" s="18"/>
      <c r="FK1126" s="18"/>
      <c r="FL1126" s="18"/>
      <c r="FM1126" s="18"/>
      <c r="FN1126" s="18"/>
      <c r="FO1126" s="18"/>
      <c r="FP1126" s="18"/>
      <c r="FQ1126" s="18"/>
      <c r="FR1126" s="18"/>
      <c r="FS1126" s="18"/>
      <c r="FT1126" s="18"/>
      <c r="FU1126" s="18"/>
      <c r="FV1126" s="18"/>
      <c r="FW1126" s="18"/>
      <c r="FX1126" s="18"/>
      <c r="FY1126" s="18"/>
      <c r="FZ1126" s="18"/>
      <c r="GA1126" s="18"/>
      <c r="GB1126" s="18"/>
      <c r="GC1126" s="18"/>
      <c r="GD1126" s="18"/>
      <c r="GE1126" s="18"/>
      <c r="GF1126" s="18"/>
      <c r="GG1126" s="18"/>
      <c r="GH1126" s="18"/>
      <c r="GI1126" s="18"/>
      <c r="GJ1126" s="18"/>
      <c r="GK1126" s="18"/>
      <c r="GL1126" s="18"/>
      <c r="GM1126" s="18"/>
      <c r="GN1126" s="18"/>
      <c r="GO1126" s="18"/>
      <c r="GP1126" s="18"/>
      <c r="GQ1126" s="18"/>
      <c r="GR1126" s="18"/>
    </row>
    <row r="1127" spans="1:200">
      <c r="A1127" s="18"/>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c r="EN1127" s="18"/>
      <c r="EO1127" s="18"/>
      <c r="EP1127" s="18"/>
      <c r="EQ1127" s="18"/>
      <c r="ER1127" s="18"/>
      <c r="ES1127" s="18"/>
      <c r="ET1127" s="18"/>
      <c r="EU1127" s="18"/>
      <c r="EV1127" s="18"/>
      <c r="EW1127" s="18"/>
      <c r="EX1127" s="18"/>
      <c r="EY1127" s="18"/>
      <c r="EZ1127" s="18"/>
      <c r="FA1127" s="18"/>
      <c r="FB1127" s="18"/>
      <c r="FC1127" s="18"/>
      <c r="FD1127" s="18"/>
      <c r="FE1127" s="18"/>
      <c r="FF1127" s="18"/>
      <c r="FG1127" s="18"/>
      <c r="FH1127" s="18"/>
      <c r="FI1127" s="18"/>
      <c r="FJ1127" s="18"/>
      <c r="FK1127" s="18"/>
      <c r="FL1127" s="18"/>
      <c r="FM1127" s="18"/>
      <c r="FN1127" s="18"/>
      <c r="FO1127" s="18"/>
      <c r="FP1127" s="18"/>
      <c r="FQ1127" s="18"/>
      <c r="FR1127" s="18"/>
      <c r="FS1127" s="18"/>
      <c r="FT1127" s="18"/>
      <c r="FU1127" s="18"/>
      <c r="FV1127" s="18"/>
      <c r="FW1127" s="18"/>
      <c r="FX1127" s="18"/>
      <c r="FY1127" s="18"/>
      <c r="FZ1127" s="18"/>
      <c r="GA1127" s="18"/>
      <c r="GB1127" s="18"/>
      <c r="GC1127" s="18"/>
      <c r="GD1127" s="18"/>
      <c r="GE1127" s="18"/>
      <c r="GF1127" s="18"/>
      <c r="GG1127" s="18"/>
      <c r="GH1127" s="18"/>
      <c r="GI1127" s="18"/>
      <c r="GJ1127" s="18"/>
      <c r="GK1127" s="18"/>
      <c r="GL1127" s="18"/>
      <c r="GM1127" s="18"/>
      <c r="GN1127" s="18"/>
      <c r="GO1127" s="18"/>
      <c r="GP1127" s="18"/>
      <c r="GQ1127" s="18"/>
      <c r="GR1127" s="18"/>
    </row>
    <row r="1128" spans="1:200">
      <c r="A1128" s="18"/>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c r="EN1128" s="18"/>
      <c r="EO1128" s="18"/>
      <c r="EP1128" s="18"/>
      <c r="EQ1128" s="18"/>
      <c r="ER1128" s="18"/>
      <c r="ES1128" s="18"/>
      <c r="ET1128" s="18"/>
      <c r="EU1128" s="18"/>
      <c r="EV1128" s="18"/>
      <c r="EW1128" s="18"/>
      <c r="EX1128" s="18"/>
      <c r="EY1128" s="18"/>
      <c r="EZ1128" s="18"/>
      <c r="FA1128" s="18"/>
      <c r="FB1128" s="18"/>
      <c r="FC1128" s="18"/>
      <c r="FD1128" s="18"/>
      <c r="FE1128" s="18"/>
      <c r="FF1128" s="18"/>
      <c r="FG1128" s="18"/>
      <c r="FH1128" s="18"/>
      <c r="FI1128" s="18"/>
      <c r="FJ1128" s="18"/>
      <c r="FK1128" s="18"/>
      <c r="FL1128" s="18"/>
      <c r="FM1128" s="18"/>
      <c r="FN1128" s="18"/>
      <c r="FO1128" s="18"/>
      <c r="FP1128" s="18"/>
      <c r="FQ1128" s="18"/>
      <c r="FR1128" s="18"/>
      <c r="FS1128" s="18"/>
      <c r="FT1128" s="18"/>
      <c r="FU1128" s="18"/>
      <c r="FV1128" s="18"/>
      <c r="FW1128" s="18"/>
      <c r="FX1128" s="18"/>
      <c r="FY1128" s="18"/>
      <c r="FZ1128" s="18"/>
      <c r="GA1128" s="18"/>
      <c r="GB1128" s="18"/>
      <c r="GC1128" s="18"/>
      <c r="GD1128" s="18"/>
      <c r="GE1128" s="18"/>
      <c r="GF1128" s="18"/>
      <c r="GG1128" s="18"/>
      <c r="GH1128" s="18"/>
      <c r="GI1128" s="18"/>
      <c r="GJ1128" s="18"/>
      <c r="GK1128" s="18"/>
      <c r="GL1128" s="18"/>
      <c r="GM1128" s="18"/>
      <c r="GN1128" s="18"/>
      <c r="GO1128" s="18"/>
      <c r="GP1128" s="18"/>
      <c r="GQ1128" s="18"/>
      <c r="GR1128" s="18"/>
    </row>
    <row r="1129" spans="1:200">
      <c r="A1129" s="18"/>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c r="EN1129" s="18"/>
      <c r="EO1129" s="18"/>
      <c r="EP1129" s="18"/>
      <c r="EQ1129" s="18"/>
      <c r="ER1129" s="18"/>
      <c r="ES1129" s="18"/>
      <c r="ET1129" s="18"/>
      <c r="EU1129" s="18"/>
      <c r="EV1129" s="18"/>
      <c r="EW1129" s="18"/>
      <c r="EX1129" s="18"/>
      <c r="EY1129" s="18"/>
      <c r="EZ1129" s="18"/>
      <c r="FA1129" s="18"/>
      <c r="FB1129" s="18"/>
      <c r="FC1129" s="18"/>
      <c r="FD1129" s="18"/>
      <c r="FE1129" s="18"/>
      <c r="FF1129" s="18"/>
      <c r="FG1129" s="18"/>
      <c r="FH1129" s="18"/>
      <c r="FI1129" s="18"/>
      <c r="FJ1129" s="18"/>
      <c r="FK1129" s="18"/>
      <c r="FL1129" s="18"/>
      <c r="FM1129" s="18"/>
      <c r="FN1129" s="18"/>
      <c r="FO1129" s="18"/>
      <c r="FP1129" s="18"/>
      <c r="FQ1129" s="18"/>
      <c r="FR1129" s="18"/>
      <c r="FS1129" s="18"/>
      <c r="FT1129" s="18"/>
      <c r="FU1129" s="18"/>
      <c r="FV1129" s="18"/>
      <c r="FW1129" s="18"/>
      <c r="FX1129" s="18"/>
      <c r="FY1129" s="18"/>
      <c r="FZ1129" s="18"/>
      <c r="GA1129" s="18"/>
      <c r="GB1129" s="18"/>
      <c r="GC1129" s="18"/>
      <c r="GD1129" s="18"/>
      <c r="GE1129" s="18"/>
      <c r="GF1129" s="18"/>
      <c r="GG1129" s="18"/>
      <c r="GH1129" s="18"/>
      <c r="GI1129" s="18"/>
      <c r="GJ1129" s="18"/>
      <c r="GK1129" s="18"/>
      <c r="GL1129" s="18"/>
      <c r="GM1129" s="18"/>
      <c r="GN1129" s="18"/>
      <c r="GO1129" s="18"/>
      <c r="GP1129" s="18"/>
      <c r="GQ1129" s="18"/>
      <c r="GR1129" s="18"/>
    </row>
    <row r="1130" spans="1:200">
      <c r="A1130" s="18"/>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18"/>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row>
    <row r="1131" spans="1:200">
      <c r="A1131" s="18"/>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18"/>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row>
    <row r="1132" spans="1:200">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18"/>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row>
    <row r="1133" spans="1:200">
      <c r="A1133" s="18"/>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18"/>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row>
    <row r="1134" spans="1:200">
      <c r="A1134" s="1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row>
    <row r="1135" spans="1:200">
      <c r="A1135" s="18"/>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c r="EN1135" s="18"/>
      <c r="EO1135" s="18"/>
      <c r="EP1135" s="18"/>
      <c r="EQ1135" s="18"/>
      <c r="ER1135" s="18"/>
      <c r="ES1135" s="18"/>
      <c r="ET1135" s="18"/>
      <c r="EU1135" s="18"/>
      <c r="EV1135" s="18"/>
      <c r="EW1135" s="18"/>
      <c r="EX1135" s="18"/>
      <c r="EY1135" s="18"/>
      <c r="EZ1135" s="18"/>
      <c r="FA1135" s="18"/>
      <c r="FB1135" s="18"/>
      <c r="FC1135" s="18"/>
      <c r="FD1135" s="18"/>
      <c r="FE1135" s="18"/>
      <c r="FF1135" s="18"/>
      <c r="FG1135" s="18"/>
      <c r="FH1135" s="18"/>
      <c r="FI1135" s="18"/>
      <c r="FJ1135" s="18"/>
      <c r="FK1135" s="18"/>
      <c r="FL1135" s="18"/>
      <c r="FM1135" s="18"/>
      <c r="FN1135" s="18"/>
      <c r="FO1135" s="18"/>
      <c r="FP1135" s="18"/>
      <c r="FQ1135" s="18"/>
      <c r="FR1135" s="18"/>
      <c r="FS1135" s="18"/>
      <c r="FT1135" s="18"/>
      <c r="FU1135" s="18"/>
      <c r="FV1135" s="18"/>
      <c r="FW1135" s="18"/>
      <c r="FX1135" s="18"/>
      <c r="FY1135" s="18"/>
      <c r="FZ1135" s="18"/>
      <c r="GA1135" s="18"/>
      <c r="GB1135" s="18"/>
      <c r="GC1135" s="18"/>
      <c r="GD1135" s="18"/>
      <c r="GE1135" s="18"/>
      <c r="GF1135" s="18"/>
      <c r="GG1135" s="18"/>
      <c r="GH1135" s="18"/>
      <c r="GI1135" s="18"/>
      <c r="GJ1135" s="18"/>
      <c r="GK1135" s="18"/>
      <c r="GL1135" s="18"/>
      <c r="GM1135" s="18"/>
      <c r="GN1135" s="18"/>
      <c r="GO1135" s="18"/>
      <c r="GP1135" s="18"/>
      <c r="GQ1135" s="18"/>
      <c r="GR1135" s="18"/>
    </row>
    <row r="1136" spans="1:200">
      <c r="A1136" s="18"/>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c r="EN1136" s="18"/>
      <c r="EO1136" s="18"/>
      <c r="EP1136" s="18"/>
      <c r="EQ1136" s="18"/>
      <c r="ER1136" s="18"/>
      <c r="ES1136" s="18"/>
      <c r="ET1136" s="18"/>
      <c r="EU1136" s="18"/>
      <c r="EV1136" s="18"/>
      <c r="EW1136" s="18"/>
      <c r="EX1136" s="18"/>
      <c r="EY1136" s="18"/>
      <c r="EZ1136" s="18"/>
      <c r="FA1136" s="18"/>
      <c r="FB1136" s="18"/>
      <c r="FC1136" s="18"/>
      <c r="FD1136" s="18"/>
      <c r="FE1136" s="18"/>
      <c r="FF1136" s="18"/>
      <c r="FG1136" s="18"/>
      <c r="FH1136" s="18"/>
      <c r="FI1136" s="18"/>
      <c r="FJ1136" s="18"/>
      <c r="FK1136" s="18"/>
      <c r="FL1136" s="18"/>
      <c r="FM1136" s="18"/>
      <c r="FN1136" s="18"/>
      <c r="FO1136" s="18"/>
      <c r="FP1136" s="18"/>
      <c r="FQ1136" s="18"/>
      <c r="FR1136" s="18"/>
      <c r="FS1136" s="18"/>
      <c r="FT1136" s="18"/>
      <c r="FU1136" s="18"/>
      <c r="FV1136" s="18"/>
      <c r="FW1136" s="18"/>
      <c r="FX1136" s="18"/>
      <c r="FY1136" s="18"/>
      <c r="FZ1136" s="18"/>
      <c r="GA1136" s="18"/>
      <c r="GB1136" s="18"/>
      <c r="GC1136" s="18"/>
      <c r="GD1136" s="18"/>
      <c r="GE1136" s="18"/>
      <c r="GF1136" s="18"/>
      <c r="GG1136" s="18"/>
      <c r="GH1136" s="18"/>
      <c r="GI1136" s="18"/>
      <c r="GJ1136" s="18"/>
      <c r="GK1136" s="18"/>
      <c r="GL1136" s="18"/>
      <c r="GM1136" s="18"/>
      <c r="GN1136" s="18"/>
      <c r="GO1136" s="18"/>
      <c r="GP1136" s="18"/>
      <c r="GQ1136" s="18"/>
      <c r="GR1136" s="18"/>
    </row>
    <row r="1137" spans="1:200">
      <c r="A1137" s="18"/>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18"/>
      <c r="DX1137" s="18"/>
      <c r="DY1137" s="18"/>
      <c r="DZ1137" s="18"/>
      <c r="EA1137" s="18"/>
      <c r="EB1137" s="18"/>
      <c r="EC1137" s="18"/>
      <c r="ED1137" s="18"/>
      <c r="EE1137" s="18"/>
      <c r="EF1137" s="18"/>
      <c r="EG1137" s="18"/>
      <c r="EH1137" s="18"/>
      <c r="EI1137" s="18"/>
      <c r="EJ1137" s="18"/>
      <c r="EK1137" s="18"/>
      <c r="EL1137" s="18"/>
      <c r="EM1137" s="18"/>
      <c r="EN1137" s="18"/>
      <c r="EO1137" s="18"/>
      <c r="EP1137" s="18"/>
      <c r="EQ1137" s="18"/>
      <c r="ER1137" s="18"/>
      <c r="ES1137" s="18"/>
      <c r="ET1137" s="18"/>
      <c r="EU1137" s="18"/>
      <c r="EV1137" s="18"/>
      <c r="EW1137" s="18"/>
      <c r="EX1137" s="18"/>
      <c r="EY1137" s="18"/>
      <c r="EZ1137" s="18"/>
      <c r="FA1137" s="18"/>
      <c r="FB1137" s="18"/>
      <c r="FC1137" s="18"/>
      <c r="FD1137" s="18"/>
      <c r="FE1137" s="18"/>
      <c r="FF1137" s="18"/>
      <c r="FG1137" s="18"/>
      <c r="FH1137" s="18"/>
      <c r="FI1137" s="18"/>
      <c r="FJ1137" s="18"/>
      <c r="FK1137" s="18"/>
      <c r="FL1137" s="18"/>
      <c r="FM1137" s="18"/>
      <c r="FN1137" s="18"/>
      <c r="FO1137" s="18"/>
      <c r="FP1137" s="18"/>
      <c r="FQ1137" s="18"/>
      <c r="FR1137" s="18"/>
      <c r="FS1137" s="18"/>
      <c r="FT1137" s="18"/>
      <c r="FU1137" s="18"/>
      <c r="FV1137" s="18"/>
      <c r="FW1137" s="18"/>
      <c r="FX1137" s="18"/>
      <c r="FY1137" s="18"/>
      <c r="FZ1137" s="18"/>
      <c r="GA1137" s="18"/>
      <c r="GB1137" s="18"/>
      <c r="GC1137" s="18"/>
      <c r="GD1137" s="18"/>
      <c r="GE1137" s="18"/>
      <c r="GF1137" s="18"/>
      <c r="GG1137" s="18"/>
      <c r="GH1137" s="18"/>
      <c r="GI1137" s="18"/>
      <c r="GJ1137" s="18"/>
      <c r="GK1137" s="18"/>
      <c r="GL1137" s="18"/>
      <c r="GM1137" s="18"/>
      <c r="GN1137" s="18"/>
      <c r="GO1137" s="18"/>
      <c r="GP1137" s="18"/>
      <c r="GQ1137" s="18"/>
      <c r="GR1137" s="18"/>
    </row>
    <row r="1138" spans="1:200">
      <c r="A1138" s="18"/>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c r="EN1138" s="18"/>
      <c r="EO1138" s="18"/>
      <c r="EP1138" s="18"/>
      <c r="EQ1138" s="18"/>
      <c r="ER1138" s="18"/>
      <c r="ES1138" s="18"/>
      <c r="ET1138" s="18"/>
      <c r="EU1138" s="18"/>
      <c r="EV1138" s="18"/>
      <c r="EW1138" s="18"/>
      <c r="EX1138" s="18"/>
      <c r="EY1138" s="18"/>
      <c r="EZ1138" s="18"/>
      <c r="FA1138" s="18"/>
      <c r="FB1138" s="18"/>
      <c r="FC1138" s="18"/>
      <c r="FD1138" s="18"/>
      <c r="FE1138" s="18"/>
      <c r="FF1138" s="18"/>
      <c r="FG1138" s="18"/>
      <c r="FH1138" s="18"/>
      <c r="FI1138" s="18"/>
      <c r="FJ1138" s="18"/>
      <c r="FK1138" s="18"/>
      <c r="FL1138" s="18"/>
      <c r="FM1138" s="18"/>
      <c r="FN1138" s="18"/>
      <c r="FO1138" s="18"/>
      <c r="FP1138" s="18"/>
      <c r="FQ1138" s="18"/>
      <c r="FR1138" s="18"/>
      <c r="FS1138" s="18"/>
      <c r="FT1138" s="18"/>
      <c r="FU1138" s="18"/>
      <c r="FV1138" s="18"/>
      <c r="FW1138" s="18"/>
      <c r="FX1138" s="18"/>
      <c r="FY1138" s="18"/>
      <c r="FZ1138" s="18"/>
      <c r="GA1138" s="18"/>
      <c r="GB1138" s="18"/>
      <c r="GC1138" s="18"/>
      <c r="GD1138" s="18"/>
      <c r="GE1138" s="18"/>
      <c r="GF1138" s="18"/>
      <c r="GG1138" s="18"/>
      <c r="GH1138" s="18"/>
      <c r="GI1138" s="18"/>
      <c r="GJ1138" s="18"/>
      <c r="GK1138" s="18"/>
      <c r="GL1138" s="18"/>
      <c r="GM1138" s="18"/>
      <c r="GN1138" s="18"/>
      <c r="GO1138" s="18"/>
      <c r="GP1138" s="18"/>
      <c r="GQ1138" s="18"/>
      <c r="GR1138" s="18"/>
    </row>
    <row r="1139" spans="1:200">
      <c r="A1139" s="18"/>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c r="EN1139" s="18"/>
      <c r="EO1139" s="18"/>
      <c r="EP1139" s="18"/>
      <c r="EQ1139" s="18"/>
      <c r="ER1139" s="18"/>
      <c r="ES1139" s="18"/>
      <c r="ET1139" s="18"/>
      <c r="EU1139" s="18"/>
      <c r="EV1139" s="18"/>
      <c r="EW1139" s="18"/>
      <c r="EX1139" s="18"/>
      <c r="EY1139" s="18"/>
      <c r="EZ1139" s="18"/>
      <c r="FA1139" s="18"/>
      <c r="FB1139" s="18"/>
      <c r="FC1139" s="18"/>
      <c r="FD1139" s="18"/>
      <c r="FE1139" s="18"/>
      <c r="FF1139" s="18"/>
      <c r="FG1139" s="18"/>
      <c r="FH1139" s="18"/>
      <c r="FI1139" s="18"/>
      <c r="FJ1139" s="18"/>
      <c r="FK1139" s="18"/>
      <c r="FL1139" s="18"/>
      <c r="FM1139" s="18"/>
      <c r="FN1139" s="18"/>
      <c r="FO1139" s="18"/>
      <c r="FP1139" s="18"/>
      <c r="FQ1139" s="18"/>
      <c r="FR1139" s="18"/>
      <c r="FS1139" s="18"/>
      <c r="FT1139" s="18"/>
      <c r="FU1139" s="18"/>
      <c r="FV1139" s="18"/>
      <c r="FW1139" s="18"/>
      <c r="FX1139" s="18"/>
      <c r="FY1139" s="18"/>
      <c r="FZ1139" s="18"/>
      <c r="GA1139" s="18"/>
      <c r="GB1139" s="18"/>
      <c r="GC1139" s="18"/>
      <c r="GD1139" s="18"/>
      <c r="GE1139" s="18"/>
      <c r="GF1139" s="18"/>
      <c r="GG1139" s="18"/>
      <c r="GH1139" s="18"/>
      <c r="GI1139" s="18"/>
      <c r="GJ1139" s="18"/>
      <c r="GK1139" s="18"/>
      <c r="GL1139" s="18"/>
      <c r="GM1139" s="18"/>
      <c r="GN1139" s="18"/>
      <c r="GO1139" s="18"/>
      <c r="GP1139" s="18"/>
      <c r="GQ1139" s="18"/>
      <c r="GR1139" s="18"/>
    </row>
    <row r="1140" spans="1:200">
      <c r="A1140" s="18"/>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c r="EN1140" s="18"/>
      <c r="EO1140" s="18"/>
      <c r="EP1140" s="18"/>
      <c r="EQ1140" s="18"/>
      <c r="ER1140" s="18"/>
      <c r="ES1140" s="18"/>
      <c r="ET1140" s="18"/>
      <c r="EU1140" s="18"/>
      <c r="EV1140" s="18"/>
      <c r="EW1140" s="18"/>
      <c r="EX1140" s="18"/>
      <c r="EY1140" s="18"/>
      <c r="EZ1140" s="18"/>
      <c r="FA1140" s="18"/>
      <c r="FB1140" s="18"/>
      <c r="FC1140" s="18"/>
      <c r="FD1140" s="18"/>
      <c r="FE1140" s="18"/>
      <c r="FF1140" s="18"/>
      <c r="FG1140" s="18"/>
      <c r="FH1140" s="18"/>
      <c r="FI1140" s="18"/>
      <c r="FJ1140" s="18"/>
      <c r="FK1140" s="18"/>
      <c r="FL1140" s="18"/>
      <c r="FM1140" s="18"/>
      <c r="FN1140" s="18"/>
      <c r="FO1140" s="18"/>
      <c r="FP1140" s="18"/>
      <c r="FQ1140" s="18"/>
      <c r="FR1140" s="18"/>
      <c r="FS1140" s="18"/>
      <c r="FT1140" s="18"/>
      <c r="FU1140" s="18"/>
      <c r="FV1140" s="18"/>
      <c r="FW1140" s="18"/>
      <c r="FX1140" s="18"/>
      <c r="FY1140" s="18"/>
      <c r="FZ1140" s="18"/>
      <c r="GA1140" s="18"/>
      <c r="GB1140" s="18"/>
      <c r="GC1140" s="18"/>
      <c r="GD1140" s="18"/>
      <c r="GE1140" s="18"/>
      <c r="GF1140" s="18"/>
      <c r="GG1140" s="18"/>
      <c r="GH1140" s="18"/>
      <c r="GI1140" s="18"/>
      <c r="GJ1140" s="18"/>
      <c r="GK1140" s="18"/>
      <c r="GL1140" s="18"/>
      <c r="GM1140" s="18"/>
      <c r="GN1140" s="18"/>
      <c r="GO1140" s="18"/>
      <c r="GP1140" s="18"/>
      <c r="GQ1140" s="18"/>
      <c r="GR1140" s="18"/>
    </row>
    <row r="1141" spans="1:200">
      <c r="A1141" s="18"/>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c r="EN1141" s="18"/>
      <c r="EO1141" s="18"/>
      <c r="EP1141" s="18"/>
      <c r="EQ1141" s="18"/>
      <c r="ER1141" s="18"/>
      <c r="ES1141" s="18"/>
      <c r="ET1141" s="18"/>
      <c r="EU1141" s="18"/>
      <c r="EV1141" s="18"/>
      <c r="EW1141" s="18"/>
      <c r="EX1141" s="18"/>
      <c r="EY1141" s="18"/>
      <c r="EZ1141" s="18"/>
      <c r="FA1141" s="18"/>
      <c r="FB1141" s="18"/>
      <c r="FC1141" s="18"/>
      <c r="FD1141" s="18"/>
      <c r="FE1141" s="18"/>
      <c r="FF1141" s="18"/>
      <c r="FG1141" s="18"/>
      <c r="FH1141" s="18"/>
      <c r="FI1141" s="18"/>
      <c r="FJ1141" s="18"/>
      <c r="FK1141" s="18"/>
      <c r="FL1141" s="18"/>
      <c r="FM1141" s="18"/>
      <c r="FN1141" s="18"/>
      <c r="FO1141" s="18"/>
      <c r="FP1141" s="18"/>
      <c r="FQ1141" s="18"/>
      <c r="FR1141" s="18"/>
      <c r="FS1141" s="18"/>
      <c r="FT1141" s="18"/>
      <c r="FU1141" s="18"/>
      <c r="FV1141" s="18"/>
      <c r="FW1141" s="18"/>
      <c r="FX1141" s="18"/>
      <c r="FY1141" s="18"/>
      <c r="FZ1141" s="18"/>
      <c r="GA1141" s="18"/>
      <c r="GB1141" s="18"/>
      <c r="GC1141" s="18"/>
      <c r="GD1141" s="18"/>
      <c r="GE1141" s="18"/>
      <c r="GF1141" s="18"/>
      <c r="GG1141" s="18"/>
      <c r="GH1141" s="18"/>
      <c r="GI1141" s="18"/>
      <c r="GJ1141" s="18"/>
      <c r="GK1141" s="18"/>
      <c r="GL1141" s="18"/>
      <c r="GM1141" s="18"/>
      <c r="GN1141" s="18"/>
      <c r="GO1141" s="18"/>
      <c r="GP1141" s="18"/>
      <c r="GQ1141" s="18"/>
      <c r="GR1141" s="18"/>
    </row>
    <row r="1142" spans="1:200">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8"/>
      <c r="FJ1142" s="18"/>
      <c r="FK1142" s="18"/>
      <c r="FL1142" s="18"/>
      <c r="FM1142" s="18"/>
      <c r="FN1142" s="18"/>
      <c r="FO1142" s="18"/>
      <c r="FP1142" s="18"/>
      <c r="FQ1142" s="18"/>
      <c r="FR1142" s="18"/>
      <c r="FS1142" s="18"/>
      <c r="FT1142" s="18"/>
      <c r="FU1142" s="18"/>
      <c r="FV1142" s="18"/>
      <c r="FW1142" s="18"/>
      <c r="FX1142" s="18"/>
      <c r="FY1142" s="18"/>
      <c r="FZ1142" s="18"/>
      <c r="GA1142" s="18"/>
      <c r="GB1142" s="18"/>
      <c r="GC1142" s="18"/>
      <c r="GD1142" s="18"/>
      <c r="GE1142" s="18"/>
      <c r="GF1142" s="18"/>
      <c r="GG1142" s="18"/>
      <c r="GH1142" s="18"/>
      <c r="GI1142" s="18"/>
      <c r="GJ1142" s="18"/>
      <c r="GK1142" s="18"/>
      <c r="GL1142" s="18"/>
      <c r="GM1142" s="18"/>
      <c r="GN1142" s="18"/>
      <c r="GO1142" s="18"/>
      <c r="GP1142" s="18"/>
      <c r="GQ1142" s="18"/>
      <c r="GR1142" s="18"/>
    </row>
    <row r="1143" spans="1:200">
      <c r="A1143" s="18"/>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c r="EN1143" s="18"/>
      <c r="EO1143" s="18"/>
      <c r="EP1143" s="18"/>
      <c r="EQ1143" s="18"/>
      <c r="ER1143" s="18"/>
      <c r="ES1143" s="18"/>
      <c r="ET1143" s="18"/>
      <c r="EU1143" s="18"/>
      <c r="EV1143" s="18"/>
      <c r="EW1143" s="18"/>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c r="GP1143" s="18"/>
      <c r="GQ1143" s="18"/>
      <c r="GR1143" s="18"/>
    </row>
    <row r="1144" spans="1:200">
      <c r="A1144" s="18"/>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c r="EN1144" s="18"/>
      <c r="EO1144" s="18"/>
      <c r="EP1144" s="18"/>
      <c r="EQ1144" s="18"/>
      <c r="ER1144" s="18"/>
      <c r="ES1144" s="18"/>
      <c r="ET1144" s="18"/>
      <c r="EU1144" s="18"/>
      <c r="EV1144" s="18"/>
      <c r="EW1144" s="18"/>
      <c r="EX1144" s="18"/>
      <c r="EY1144" s="18"/>
      <c r="EZ1144" s="18"/>
      <c r="FA1144" s="18"/>
      <c r="FB1144" s="18"/>
      <c r="FC1144" s="18"/>
      <c r="FD1144" s="18"/>
      <c r="FE1144" s="18"/>
      <c r="FF1144" s="18"/>
      <c r="FG1144" s="18"/>
      <c r="FH1144" s="18"/>
      <c r="FI1144" s="18"/>
      <c r="FJ1144" s="18"/>
      <c r="FK1144" s="18"/>
      <c r="FL1144" s="18"/>
      <c r="FM1144" s="18"/>
      <c r="FN1144" s="18"/>
      <c r="FO1144" s="18"/>
      <c r="FP1144" s="18"/>
      <c r="FQ1144" s="18"/>
      <c r="FR1144" s="18"/>
      <c r="FS1144" s="18"/>
      <c r="FT1144" s="18"/>
      <c r="FU1144" s="18"/>
      <c r="FV1144" s="18"/>
      <c r="FW1144" s="18"/>
      <c r="FX1144" s="18"/>
      <c r="FY1144" s="18"/>
      <c r="FZ1144" s="18"/>
      <c r="GA1144" s="18"/>
      <c r="GB1144" s="18"/>
      <c r="GC1144" s="18"/>
      <c r="GD1144" s="18"/>
      <c r="GE1144" s="18"/>
      <c r="GF1144" s="18"/>
      <c r="GG1144" s="18"/>
      <c r="GH1144" s="18"/>
      <c r="GI1144" s="18"/>
      <c r="GJ1144" s="18"/>
      <c r="GK1144" s="18"/>
      <c r="GL1144" s="18"/>
      <c r="GM1144" s="18"/>
      <c r="GN1144" s="18"/>
      <c r="GO1144" s="18"/>
      <c r="GP1144" s="18"/>
      <c r="GQ1144" s="18"/>
      <c r="GR1144" s="18"/>
    </row>
    <row r="1145" spans="1:200">
      <c r="A1145" s="18"/>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c r="EN1145" s="18"/>
      <c r="EO1145" s="18"/>
      <c r="EP1145" s="18"/>
      <c r="EQ1145" s="18"/>
      <c r="ER1145" s="18"/>
      <c r="ES1145" s="18"/>
      <c r="ET1145" s="18"/>
      <c r="EU1145" s="18"/>
      <c r="EV1145" s="18"/>
      <c r="EW1145" s="18"/>
      <c r="EX1145" s="18"/>
      <c r="EY1145" s="18"/>
      <c r="EZ1145" s="18"/>
      <c r="FA1145" s="18"/>
      <c r="FB1145" s="18"/>
      <c r="FC1145" s="18"/>
      <c r="FD1145" s="18"/>
      <c r="FE1145" s="18"/>
      <c r="FF1145" s="18"/>
      <c r="FG1145" s="18"/>
      <c r="FH1145" s="18"/>
      <c r="FI1145" s="18"/>
      <c r="FJ1145" s="18"/>
      <c r="FK1145" s="18"/>
      <c r="FL1145" s="18"/>
      <c r="FM1145" s="18"/>
      <c r="FN1145" s="18"/>
      <c r="FO1145" s="18"/>
      <c r="FP1145" s="18"/>
      <c r="FQ1145" s="18"/>
      <c r="FR1145" s="18"/>
      <c r="FS1145" s="18"/>
      <c r="FT1145" s="18"/>
      <c r="FU1145" s="18"/>
      <c r="FV1145" s="18"/>
      <c r="FW1145" s="18"/>
      <c r="FX1145" s="18"/>
      <c r="FY1145" s="18"/>
      <c r="FZ1145" s="18"/>
      <c r="GA1145" s="18"/>
      <c r="GB1145" s="18"/>
      <c r="GC1145" s="18"/>
      <c r="GD1145" s="18"/>
      <c r="GE1145" s="18"/>
      <c r="GF1145" s="18"/>
      <c r="GG1145" s="18"/>
      <c r="GH1145" s="18"/>
      <c r="GI1145" s="18"/>
      <c r="GJ1145" s="18"/>
      <c r="GK1145" s="18"/>
      <c r="GL1145" s="18"/>
      <c r="GM1145" s="18"/>
      <c r="GN1145" s="18"/>
      <c r="GO1145" s="18"/>
      <c r="GP1145" s="18"/>
      <c r="GQ1145" s="18"/>
      <c r="GR1145" s="18"/>
    </row>
    <row r="1146" spans="1:200">
      <c r="A1146" s="18"/>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c r="EN1146" s="18"/>
      <c r="EO1146" s="18"/>
      <c r="EP1146" s="18"/>
      <c r="EQ1146" s="18"/>
      <c r="ER1146" s="18"/>
      <c r="ES1146" s="18"/>
      <c r="ET1146" s="18"/>
      <c r="EU1146" s="18"/>
      <c r="EV1146" s="18"/>
      <c r="EW1146" s="18"/>
      <c r="EX1146" s="18"/>
      <c r="EY1146" s="18"/>
      <c r="EZ1146" s="18"/>
      <c r="FA1146" s="18"/>
      <c r="FB1146" s="18"/>
      <c r="FC1146" s="18"/>
      <c r="FD1146" s="18"/>
      <c r="FE1146" s="18"/>
      <c r="FF1146" s="18"/>
      <c r="FG1146" s="18"/>
      <c r="FH1146" s="18"/>
      <c r="FI1146" s="18"/>
      <c r="FJ1146" s="18"/>
      <c r="FK1146" s="18"/>
      <c r="FL1146" s="18"/>
      <c r="FM1146" s="18"/>
      <c r="FN1146" s="18"/>
      <c r="FO1146" s="18"/>
      <c r="FP1146" s="18"/>
      <c r="FQ1146" s="18"/>
      <c r="FR1146" s="18"/>
      <c r="FS1146" s="18"/>
      <c r="FT1146" s="18"/>
      <c r="FU1146" s="18"/>
      <c r="FV1146" s="18"/>
      <c r="FW1146" s="18"/>
      <c r="FX1146" s="18"/>
      <c r="FY1146" s="18"/>
      <c r="FZ1146" s="18"/>
      <c r="GA1146" s="18"/>
      <c r="GB1146" s="18"/>
      <c r="GC1146" s="18"/>
      <c r="GD1146" s="18"/>
      <c r="GE1146" s="18"/>
      <c r="GF1146" s="18"/>
      <c r="GG1146" s="18"/>
      <c r="GH1146" s="18"/>
      <c r="GI1146" s="18"/>
      <c r="GJ1146" s="18"/>
      <c r="GK1146" s="18"/>
      <c r="GL1146" s="18"/>
      <c r="GM1146" s="18"/>
      <c r="GN1146" s="18"/>
      <c r="GO1146" s="18"/>
      <c r="GP1146" s="18"/>
      <c r="GQ1146" s="18"/>
      <c r="GR1146" s="18"/>
    </row>
    <row r="1147" spans="1:200">
      <c r="A1147" s="18"/>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c r="EN1147" s="18"/>
      <c r="EO1147" s="18"/>
      <c r="EP1147" s="18"/>
      <c r="EQ1147" s="18"/>
      <c r="ER1147" s="18"/>
      <c r="ES1147" s="18"/>
      <c r="ET1147" s="18"/>
      <c r="EU1147" s="18"/>
      <c r="EV1147" s="18"/>
      <c r="EW1147" s="18"/>
      <c r="EX1147" s="18"/>
      <c r="EY1147" s="18"/>
      <c r="EZ1147" s="18"/>
      <c r="FA1147" s="18"/>
      <c r="FB1147" s="18"/>
      <c r="FC1147" s="18"/>
      <c r="FD1147" s="18"/>
      <c r="FE1147" s="18"/>
      <c r="FF1147" s="18"/>
      <c r="FG1147" s="18"/>
      <c r="FH1147" s="18"/>
      <c r="FI1147" s="18"/>
      <c r="FJ1147" s="18"/>
      <c r="FK1147" s="18"/>
      <c r="FL1147" s="18"/>
      <c r="FM1147" s="18"/>
      <c r="FN1147" s="18"/>
      <c r="FO1147" s="18"/>
      <c r="FP1147" s="18"/>
      <c r="FQ1147" s="18"/>
      <c r="FR1147" s="18"/>
      <c r="FS1147" s="18"/>
      <c r="FT1147" s="18"/>
      <c r="FU1147" s="18"/>
      <c r="FV1147" s="18"/>
      <c r="FW1147" s="18"/>
      <c r="FX1147" s="18"/>
      <c r="FY1147" s="18"/>
      <c r="FZ1147" s="18"/>
      <c r="GA1147" s="18"/>
      <c r="GB1147" s="18"/>
      <c r="GC1147" s="18"/>
      <c r="GD1147" s="18"/>
      <c r="GE1147" s="18"/>
      <c r="GF1147" s="18"/>
      <c r="GG1147" s="18"/>
      <c r="GH1147" s="18"/>
      <c r="GI1147" s="18"/>
      <c r="GJ1147" s="18"/>
      <c r="GK1147" s="18"/>
      <c r="GL1147" s="18"/>
      <c r="GM1147" s="18"/>
      <c r="GN1147" s="18"/>
      <c r="GO1147" s="18"/>
      <c r="GP1147" s="18"/>
      <c r="GQ1147" s="18"/>
      <c r="GR1147" s="18"/>
    </row>
    <row r="1148" spans="1:200">
      <c r="A1148" s="18"/>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c r="EN1148" s="18"/>
      <c r="EO1148" s="18"/>
      <c r="EP1148" s="18"/>
      <c r="EQ1148" s="18"/>
      <c r="ER1148" s="18"/>
      <c r="ES1148" s="18"/>
      <c r="ET1148" s="18"/>
      <c r="EU1148" s="18"/>
      <c r="EV1148" s="18"/>
      <c r="EW1148" s="18"/>
      <c r="EX1148" s="18"/>
      <c r="EY1148" s="18"/>
      <c r="EZ1148" s="18"/>
      <c r="FA1148" s="18"/>
      <c r="FB1148" s="18"/>
      <c r="FC1148" s="18"/>
      <c r="FD1148" s="18"/>
      <c r="FE1148" s="18"/>
      <c r="FF1148" s="18"/>
      <c r="FG1148" s="18"/>
      <c r="FH1148" s="18"/>
      <c r="FI1148" s="18"/>
      <c r="FJ1148" s="18"/>
      <c r="FK1148" s="18"/>
      <c r="FL1148" s="18"/>
      <c r="FM1148" s="18"/>
      <c r="FN1148" s="18"/>
      <c r="FO1148" s="18"/>
      <c r="FP1148" s="18"/>
      <c r="FQ1148" s="18"/>
      <c r="FR1148" s="18"/>
      <c r="FS1148" s="18"/>
      <c r="FT1148" s="18"/>
      <c r="FU1148" s="18"/>
      <c r="FV1148" s="18"/>
      <c r="FW1148" s="18"/>
      <c r="FX1148" s="18"/>
      <c r="FY1148" s="18"/>
      <c r="FZ1148" s="18"/>
      <c r="GA1148" s="18"/>
      <c r="GB1148" s="18"/>
      <c r="GC1148" s="18"/>
      <c r="GD1148" s="18"/>
      <c r="GE1148" s="18"/>
      <c r="GF1148" s="18"/>
      <c r="GG1148" s="18"/>
      <c r="GH1148" s="18"/>
      <c r="GI1148" s="18"/>
      <c r="GJ1148" s="18"/>
      <c r="GK1148" s="18"/>
      <c r="GL1148" s="18"/>
      <c r="GM1148" s="18"/>
      <c r="GN1148" s="18"/>
      <c r="GO1148" s="18"/>
      <c r="GP1148" s="18"/>
      <c r="GQ1148" s="18"/>
      <c r="GR1148" s="18"/>
    </row>
    <row r="1149" spans="1:200">
      <c r="A1149" s="18"/>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c r="EN1149" s="18"/>
      <c r="EO1149" s="18"/>
      <c r="EP1149" s="18"/>
      <c r="EQ1149" s="18"/>
      <c r="ER1149" s="18"/>
      <c r="ES1149" s="18"/>
      <c r="ET1149" s="18"/>
      <c r="EU1149" s="18"/>
      <c r="EV1149" s="18"/>
      <c r="EW1149" s="18"/>
      <c r="EX1149" s="18"/>
      <c r="EY1149" s="18"/>
      <c r="EZ1149" s="18"/>
      <c r="FA1149" s="18"/>
      <c r="FB1149" s="18"/>
      <c r="FC1149" s="18"/>
      <c r="FD1149" s="18"/>
      <c r="FE1149" s="18"/>
      <c r="FF1149" s="18"/>
      <c r="FG1149" s="18"/>
      <c r="FH1149" s="18"/>
      <c r="FI1149" s="18"/>
      <c r="FJ1149" s="18"/>
      <c r="FK1149" s="18"/>
      <c r="FL1149" s="18"/>
      <c r="FM1149" s="18"/>
      <c r="FN1149" s="18"/>
      <c r="FO1149" s="18"/>
      <c r="FP1149" s="18"/>
      <c r="FQ1149" s="18"/>
      <c r="FR1149" s="18"/>
      <c r="FS1149" s="18"/>
      <c r="FT1149" s="18"/>
      <c r="FU1149" s="18"/>
      <c r="FV1149" s="18"/>
      <c r="FW1149" s="18"/>
      <c r="FX1149" s="18"/>
      <c r="FY1149" s="18"/>
      <c r="FZ1149" s="18"/>
      <c r="GA1149" s="18"/>
      <c r="GB1149" s="18"/>
      <c r="GC1149" s="18"/>
      <c r="GD1149" s="18"/>
      <c r="GE1149" s="18"/>
      <c r="GF1149" s="18"/>
      <c r="GG1149" s="18"/>
      <c r="GH1149" s="18"/>
      <c r="GI1149" s="18"/>
      <c r="GJ1149" s="18"/>
      <c r="GK1149" s="18"/>
      <c r="GL1149" s="18"/>
      <c r="GM1149" s="18"/>
      <c r="GN1149" s="18"/>
      <c r="GO1149" s="18"/>
      <c r="GP1149" s="18"/>
      <c r="GQ1149" s="18"/>
      <c r="GR1149" s="18"/>
    </row>
    <row r="1150" spans="1:200">
      <c r="A1150" s="1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8"/>
      <c r="FJ1150" s="18"/>
      <c r="FK1150" s="18"/>
      <c r="FL1150" s="18"/>
      <c r="FM1150" s="18"/>
      <c r="FN1150" s="18"/>
      <c r="FO1150" s="18"/>
      <c r="FP1150" s="18"/>
      <c r="FQ1150" s="18"/>
      <c r="FR1150" s="18"/>
      <c r="FS1150" s="18"/>
      <c r="FT1150" s="18"/>
      <c r="FU1150" s="18"/>
      <c r="FV1150" s="18"/>
      <c r="FW1150" s="18"/>
      <c r="FX1150" s="18"/>
      <c r="FY1150" s="18"/>
      <c r="FZ1150" s="18"/>
      <c r="GA1150" s="18"/>
      <c r="GB1150" s="18"/>
      <c r="GC1150" s="18"/>
      <c r="GD1150" s="18"/>
      <c r="GE1150" s="18"/>
      <c r="GF1150" s="18"/>
      <c r="GG1150" s="18"/>
      <c r="GH1150" s="18"/>
      <c r="GI1150" s="18"/>
      <c r="GJ1150" s="18"/>
      <c r="GK1150" s="18"/>
      <c r="GL1150" s="18"/>
      <c r="GM1150" s="18"/>
      <c r="GN1150" s="18"/>
      <c r="GO1150" s="18"/>
      <c r="GP1150" s="18"/>
      <c r="GQ1150" s="18"/>
      <c r="GR1150" s="18"/>
    </row>
    <row r="1151" spans="1:200">
      <c r="A1151" s="18"/>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c r="EN1151" s="18"/>
      <c r="EO1151" s="18"/>
      <c r="EP1151" s="18"/>
      <c r="EQ1151" s="18"/>
      <c r="ER1151" s="18"/>
      <c r="ES1151" s="18"/>
      <c r="ET1151" s="18"/>
      <c r="EU1151" s="18"/>
      <c r="EV1151" s="18"/>
      <c r="EW1151" s="18"/>
      <c r="EX1151" s="18"/>
      <c r="EY1151" s="18"/>
      <c r="EZ1151" s="18"/>
      <c r="FA1151" s="18"/>
      <c r="FB1151" s="18"/>
      <c r="FC1151" s="18"/>
      <c r="FD1151" s="18"/>
      <c r="FE1151" s="18"/>
      <c r="FF1151" s="18"/>
      <c r="FG1151" s="18"/>
      <c r="FH1151" s="18"/>
      <c r="FI1151" s="18"/>
      <c r="FJ1151" s="18"/>
      <c r="FK1151" s="18"/>
      <c r="FL1151" s="18"/>
      <c r="FM1151" s="18"/>
      <c r="FN1151" s="18"/>
      <c r="FO1151" s="18"/>
      <c r="FP1151" s="18"/>
      <c r="FQ1151" s="18"/>
      <c r="FR1151" s="18"/>
      <c r="FS1151" s="18"/>
      <c r="FT1151" s="18"/>
      <c r="FU1151" s="18"/>
      <c r="FV1151" s="18"/>
      <c r="FW1151" s="18"/>
      <c r="FX1151" s="18"/>
      <c r="FY1151" s="18"/>
      <c r="FZ1151" s="18"/>
      <c r="GA1151" s="18"/>
      <c r="GB1151" s="18"/>
      <c r="GC1151" s="18"/>
      <c r="GD1151" s="18"/>
      <c r="GE1151" s="18"/>
      <c r="GF1151" s="18"/>
      <c r="GG1151" s="18"/>
      <c r="GH1151" s="18"/>
      <c r="GI1151" s="18"/>
      <c r="GJ1151" s="18"/>
      <c r="GK1151" s="18"/>
      <c r="GL1151" s="18"/>
      <c r="GM1151" s="18"/>
      <c r="GN1151" s="18"/>
      <c r="GO1151" s="18"/>
      <c r="GP1151" s="18"/>
      <c r="GQ1151" s="18"/>
      <c r="GR1151" s="18"/>
    </row>
    <row r="1152" spans="1:200">
      <c r="A1152" s="18"/>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c r="EN1152" s="18"/>
      <c r="EO1152" s="18"/>
      <c r="EP1152" s="18"/>
      <c r="EQ1152" s="18"/>
      <c r="ER1152" s="18"/>
      <c r="ES1152" s="18"/>
      <c r="ET1152" s="18"/>
      <c r="EU1152" s="18"/>
      <c r="EV1152" s="18"/>
      <c r="EW1152" s="18"/>
      <c r="EX1152" s="18"/>
      <c r="EY1152" s="18"/>
      <c r="EZ1152" s="18"/>
      <c r="FA1152" s="18"/>
      <c r="FB1152" s="18"/>
      <c r="FC1152" s="18"/>
      <c r="FD1152" s="18"/>
      <c r="FE1152" s="18"/>
      <c r="FF1152" s="18"/>
      <c r="FG1152" s="18"/>
      <c r="FH1152" s="18"/>
      <c r="FI1152" s="18"/>
      <c r="FJ1152" s="18"/>
      <c r="FK1152" s="18"/>
      <c r="FL1152" s="18"/>
      <c r="FM1152" s="18"/>
      <c r="FN1152" s="18"/>
      <c r="FO1152" s="18"/>
      <c r="FP1152" s="18"/>
      <c r="FQ1152" s="18"/>
      <c r="FR1152" s="18"/>
      <c r="FS1152" s="18"/>
      <c r="FT1152" s="18"/>
      <c r="FU1152" s="18"/>
      <c r="FV1152" s="18"/>
      <c r="FW1152" s="18"/>
      <c r="FX1152" s="18"/>
      <c r="FY1152" s="18"/>
      <c r="FZ1152" s="18"/>
      <c r="GA1152" s="18"/>
      <c r="GB1152" s="18"/>
      <c r="GC1152" s="18"/>
      <c r="GD1152" s="18"/>
      <c r="GE1152" s="18"/>
      <c r="GF1152" s="18"/>
      <c r="GG1152" s="18"/>
      <c r="GH1152" s="18"/>
      <c r="GI1152" s="18"/>
      <c r="GJ1152" s="18"/>
      <c r="GK1152" s="18"/>
      <c r="GL1152" s="18"/>
      <c r="GM1152" s="18"/>
      <c r="GN1152" s="18"/>
      <c r="GO1152" s="18"/>
      <c r="GP1152" s="18"/>
      <c r="GQ1152" s="18"/>
      <c r="GR1152" s="18"/>
    </row>
    <row r="1153" spans="1:200">
      <c r="A1153" s="18"/>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c r="EN1153" s="18"/>
      <c r="EO1153" s="18"/>
      <c r="EP1153" s="18"/>
      <c r="EQ1153" s="18"/>
      <c r="ER1153" s="18"/>
      <c r="ES1153" s="18"/>
      <c r="ET1153" s="18"/>
      <c r="EU1153" s="18"/>
      <c r="EV1153" s="18"/>
      <c r="EW1153" s="18"/>
      <c r="EX1153" s="18"/>
      <c r="EY1153" s="18"/>
      <c r="EZ1153" s="18"/>
      <c r="FA1153" s="18"/>
      <c r="FB1153" s="18"/>
      <c r="FC1153" s="18"/>
      <c r="FD1153" s="18"/>
      <c r="FE1153" s="18"/>
      <c r="FF1153" s="18"/>
      <c r="FG1153" s="18"/>
      <c r="FH1153" s="18"/>
      <c r="FI1153" s="18"/>
      <c r="FJ1153" s="18"/>
      <c r="FK1153" s="18"/>
      <c r="FL1153" s="18"/>
      <c r="FM1153" s="18"/>
      <c r="FN1153" s="18"/>
      <c r="FO1153" s="18"/>
      <c r="FP1153" s="18"/>
      <c r="FQ1153" s="18"/>
      <c r="FR1153" s="18"/>
      <c r="FS1153" s="18"/>
      <c r="FT1153" s="18"/>
      <c r="FU1153" s="18"/>
      <c r="FV1153" s="18"/>
      <c r="FW1153" s="18"/>
      <c r="FX1153" s="18"/>
      <c r="FY1153" s="18"/>
      <c r="FZ1153" s="18"/>
      <c r="GA1153" s="18"/>
      <c r="GB1153" s="18"/>
      <c r="GC1153" s="18"/>
      <c r="GD1153" s="18"/>
      <c r="GE1153" s="18"/>
      <c r="GF1153" s="18"/>
      <c r="GG1153" s="18"/>
      <c r="GH1153" s="18"/>
      <c r="GI1153" s="18"/>
      <c r="GJ1153" s="18"/>
      <c r="GK1153" s="18"/>
      <c r="GL1153" s="18"/>
      <c r="GM1153" s="18"/>
      <c r="GN1153" s="18"/>
      <c r="GO1153" s="18"/>
      <c r="GP1153" s="18"/>
      <c r="GQ1153" s="18"/>
      <c r="GR1153" s="18"/>
    </row>
    <row r="1154" spans="1:200">
      <c r="A1154" s="18"/>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c r="EN1154" s="18"/>
      <c r="EO1154" s="18"/>
      <c r="EP1154" s="18"/>
      <c r="EQ1154" s="18"/>
      <c r="ER1154" s="18"/>
      <c r="ES1154" s="18"/>
      <c r="ET1154" s="18"/>
      <c r="EU1154" s="18"/>
      <c r="EV1154" s="18"/>
      <c r="EW1154" s="18"/>
      <c r="EX1154" s="18"/>
      <c r="EY1154" s="18"/>
      <c r="EZ1154" s="18"/>
      <c r="FA1154" s="18"/>
      <c r="FB1154" s="18"/>
      <c r="FC1154" s="18"/>
      <c r="FD1154" s="18"/>
      <c r="FE1154" s="18"/>
      <c r="FF1154" s="18"/>
      <c r="FG1154" s="18"/>
      <c r="FH1154" s="18"/>
      <c r="FI1154" s="18"/>
      <c r="FJ1154" s="18"/>
      <c r="FK1154" s="18"/>
      <c r="FL1154" s="18"/>
      <c r="FM1154" s="18"/>
      <c r="FN1154" s="18"/>
      <c r="FO1154" s="18"/>
      <c r="FP1154" s="18"/>
      <c r="FQ1154" s="18"/>
      <c r="FR1154" s="18"/>
      <c r="FS1154" s="18"/>
      <c r="FT1154" s="18"/>
      <c r="FU1154" s="18"/>
      <c r="FV1154" s="18"/>
      <c r="FW1154" s="18"/>
      <c r="FX1154" s="18"/>
      <c r="FY1154" s="18"/>
      <c r="FZ1154" s="18"/>
      <c r="GA1154" s="18"/>
      <c r="GB1154" s="18"/>
      <c r="GC1154" s="18"/>
      <c r="GD1154" s="18"/>
      <c r="GE1154" s="18"/>
      <c r="GF1154" s="18"/>
      <c r="GG1154" s="18"/>
      <c r="GH1154" s="18"/>
      <c r="GI1154" s="18"/>
      <c r="GJ1154" s="18"/>
      <c r="GK1154" s="18"/>
      <c r="GL1154" s="18"/>
      <c r="GM1154" s="18"/>
      <c r="GN1154" s="18"/>
      <c r="GO1154" s="18"/>
      <c r="GP1154" s="18"/>
      <c r="GQ1154" s="18"/>
      <c r="GR1154" s="18"/>
    </row>
    <row r="1155" spans="1:200">
      <c r="A1155" s="18"/>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c r="EN1155" s="18"/>
      <c r="EO1155" s="18"/>
      <c r="EP1155" s="18"/>
      <c r="EQ1155" s="18"/>
      <c r="ER1155" s="18"/>
      <c r="ES1155" s="18"/>
      <c r="ET1155" s="18"/>
      <c r="EU1155" s="18"/>
      <c r="EV1155" s="18"/>
      <c r="EW1155" s="18"/>
      <c r="EX1155" s="18"/>
      <c r="EY1155" s="18"/>
      <c r="EZ1155" s="18"/>
      <c r="FA1155" s="18"/>
      <c r="FB1155" s="18"/>
      <c r="FC1155" s="18"/>
      <c r="FD1155" s="18"/>
      <c r="FE1155" s="18"/>
      <c r="FF1155" s="18"/>
      <c r="FG1155" s="18"/>
      <c r="FH1155" s="18"/>
      <c r="FI1155" s="18"/>
      <c r="FJ1155" s="18"/>
      <c r="FK1155" s="18"/>
      <c r="FL1155" s="18"/>
      <c r="FM1155" s="18"/>
      <c r="FN1155" s="18"/>
      <c r="FO1155" s="18"/>
      <c r="FP1155" s="18"/>
      <c r="FQ1155" s="18"/>
      <c r="FR1155" s="18"/>
      <c r="FS1155" s="18"/>
      <c r="FT1155" s="18"/>
      <c r="FU1155" s="18"/>
      <c r="FV1155" s="18"/>
      <c r="FW1155" s="18"/>
      <c r="FX1155" s="18"/>
      <c r="FY1155" s="18"/>
      <c r="FZ1155" s="18"/>
      <c r="GA1155" s="18"/>
      <c r="GB1155" s="18"/>
      <c r="GC1155" s="18"/>
      <c r="GD1155" s="18"/>
      <c r="GE1155" s="18"/>
      <c r="GF1155" s="18"/>
      <c r="GG1155" s="18"/>
      <c r="GH1155" s="18"/>
      <c r="GI1155" s="18"/>
      <c r="GJ1155" s="18"/>
      <c r="GK1155" s="18"/>
      <c r="GL1155" s="18"/>
      <c r="GM1155" s="18"/>
      <c r="GN1155" s="18"/>
      <c r="GO1155" s="18"/>
      <c r="GP1155" s="18"/>
      <c r="GQ1155" s="18"/>
      <c r="GR1155" s="18"/>
    </row>
    <row r="1156" spans="1:200">
      <c r="A1156" s="18"/>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c r="EN1156" s="18"/>
      <c r="EO1156" s="18"/>
      <c r="EP1156" s="18"/>
      <c r="EQ1156" s="18"/>
      <c r="ER1156" s="18"/>
      <c r="ES1156" s="18"/>
      <c r="ET1156" s="18"/>
      <c r="EU1156" s="18"/>
      <c r="EV1156" s="18"/>
      <c r="EW1156" s="18"/>
      <c r="EX1156" s="18"/>
      <c r="EY1156" s="18"/>
      <c r="EZ1156" s="18"/>
      <c r="FA1156" s="18"/>
      <c r="FB1156" s="18"/>
      <c r="FC1156" s="18"/>
      <c r="FD1156" s="18"/>
      <c r="FE1156" s="18"/>
      <c r="FF1156" s="18"/>
      <c r="FG1156" s="18"/>
      <c r="FH1156" s="18"/>
      <c r="FI1156" s="18"/>
      <c r="FJ1156" s="18"/>
      <c r="FK1156" s="18"/>
      <c r="FL1156" s="18"/>
      <c r="FM1156" s="18"/>
      <c r="FN1156" s="18"/>
      <c r="FO1156" s="18"/>
      <c r="FP1156" s="18"/>
      <c r="FQ1156" s="18"/>
      <c r="FR1156" s="18"/>
      <c r="FS1156" s="18"/>
      <c r="FT1156" s="18"/>
      <c r="FU1156" s="18"/>
      <c r="FV1156" s="18"/>
      <c r="FW1156" s="18"/>
      <c r="FX1156" s="18"/>
      <c r="FY1156" s="18"/>
      <c r="FZ1156" s="18"/>
      <c r="GA1156" s="18"/>
      <c r="GB1156" s="18"/>
      <c r="GC1156" s="18"/>
      <c r="GD1156" s="18"/>
      <c r="GE1156" s="18"/>
      <c r="GF1156" s="18"/>
      <c r="GG1156" s="18"/>
      <c r="GH1156" s="18"/>
      <c r="GI1156" s="18"/>
      <c r="GJ1156" s="18"/>
      <c r="GK1156" s="18"/>
      <c r="GL1156" s="18"/>
      <c r="GM1156" s="18"/>
      <c r="GN1156" s="18"/>
      <c r="GO1156" s="18"/>
      <c r="GP1156" s="18"/>
      <c r="GQ1156" s="18"/>
      <c r="GR1156" s="18"/>
    </row>
    <row r="1157" spans="1:200">
      <c r="A1157" s="18"/>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c r="EN1157" s="18"/>
      <c r="EO1157" s="18"/>
      <c r="EP1157" s="18"/>
      <c r="EQ1157" s="18"/>
      <c r="ER1157" s="18"/>
      <c r="ES1157" s="18"/>
      <c r="ET1157" s="18"/>
      <c r="EU1157" s="18"/>
      <c r="EV1157" s="18"/>
      <c r="EW1157" s="18"/>
      <c r="EX1157" s="18"/>
      <c r="EY1157" s="18"/>
      <c r="EZ1157" s="18"/>
      <c r="FA1157" s="18"/>
      <c r="FB1157" s="18"/>
      <c r="FC1157" s="18"/>
      <c r="FD1157" s="18"/>
      <c r="FE1157" s="18"/>
      <c r="FF1157" s="18"/>
      <c r="FG1157" s="18"/>
      <c r="FH1157" s="18"/>
      <c r="FI1157" s="18"/>
      <c r="FJ1157" s="18"/>
      <c r="FK1157" s="18"/>
      <c r="FL1157" s="18"/>
      <c r="FM1157" s="18"/>
      <c r="FN1157" s="18"/>
      <c r="FO1157" s="18"/>
      <c r="FP1157" s="18"/>
      <c r="FQ1157" s="18"/>
      <c r="FR1157" s="18"/>
      <c r="FS1157" s="18"/>
      <c r="FT1157" s="18"/>
      <c r="FU1157" s="18"/>
      <c r="FV1157" s="18"/>
      <c r="FW1157" s="18"/>
      <c r="FX1157" s="18"/>
      <c r="FY1157" s="18"/>
      <c r="FZ1157" s="18"/>
      <c r="GA1157" s="18"/>
      <c r="GB1157" s="18"/>
      <c r="GC1157" s="18"/>
      <c r="GD1157" s="18"/>
      <c r="GE1157" s="18"/>
      <c r="GF1157" s="18"/>
      <c r="GG1157" s="18"/>
      <c r="GH1157" s="18"/>
      <c r="GI1157" s="18"/>
      <c r="GJ1157" s="18"/>
      <c r="GK1157" s="18"/>
      <c r="GL1157" s="18"/>
      <c r="GM1157" s="18"/>
      <c r="GN1157" s="18"/>
      <c r="GO1157" s="18"/>
      <c r="GP1157" s="18"/>
      <c r="GQ1157" s="18"/>
      <c r="GR1157" s="18"/>
    </row>
    <row r="1158" spans="1:200">
      <c r="A1158" s="1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8"/>
      <c r="FJ1158" s="18"/>
      <c r="FK1158" s="18"/>
      <c r="FL1158" s="18"/>
      <c r="FM1158" s="18"/>
      <c r="FN1158" s="18"/>
      <c r="FO1158" s="18"/>
      <c r="FP1158" s="18"/>
      <c r="FQ1158" s="18"/>
      <c r="FR1158" s="18"/>
      <c r="FS1158" s="18"/>
      <c r="FT1158" s="18"/>
      <c r="FU1158" s="18"/>
      <c r="FV1158" s="18"/>
      <c r="FW1158" s="18"/>
      <c r="FX1158" s="18"/>
      <c r="FY1158" s="18"/>
      <c r="FZ1158" s="18"/>
      <c r="GA1158" s="18"/>
      <c r="GB1158" s="18"/>
      <c r="GC1158" s="18"/>
      <c r="GD1158" s="18"/>
      <c r="GE1158" s="18"/>
      <c r="GF1158" s="18"/>
      <c r="GG1158" s="18"/>
      <c r="GH1158" s="18"/>
      <c r="GI1158" s="18"/>
      <c r="GJ1158" s="18"/>
      <c r="GK1158" s="18"/>
      <c r="GL1158" s="18"/>
      <c r="GM1158" s="18"/>
      <c r="GN1158" s="18"/>
      <c r="GO1158" s="18"/>
      <c r="GP1158" s="18"/>
      <c r="GQ1158" s="18"/>
      <c r="GR1158" s="18"/>
    </row>
    <row r="1159" spans="1:200">
      <c r="A1159" s="18"/>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18"/>
      <c r="DX1159" s="18"/>
      <c r="DY1159" s="18"/>
      <c r="DZ1159" s="18"/>
      <c r="EA1159" s="18"/>
      <c r="EB1159" s="18"/>
      <c r="EC1159" s="18"/>
      <c r="ED1159" s="18"/>
      <c r="EE1159" s="18"/>
      <c r="EF1159" s="18"/>
      <c r="EG1159" s="18"/>
      <c r="EH1159" s="18"/>
      <c r="EI1159" s="18"/>
      <c r="EJ1159" s="18"/>
      <c r="EK1159" s="18"/>
      <c r="EL1159" s="18"/>
      <c r="EM1159" s="18"/>
      <c r="EN1159" s="18"/>
      <c r="EO1159" s="18"/>
      <c r="EP1159" s="18"/>
      <c r="EQ1159" s="18"/>
      <c r="ER1159" s="18"/>
      <c r="ES1159" s="18"/>
      <c r="ET1159" s="18"/>
      <c r="EU1159" s="18"/>
      <c r="EV1159" s="18"/>
      <c r="EW1159" s="18"/>
      <c r="EX1159" s="18"/>
      <c r="EY1159" s="18"/>
      <c r="EZ1159" s="18"/>
      <c r="FA1159" s="18"/>
      <c r="FB1159" s="18"/>
      <c r="FC1159" s="18"/>
      <c r="FD1159" s="18"/>
      <c r="FE1159" s="18"/>
      <c r="FF1159" s="18"/>
      <c r="FG1159" s="18"/>
      <c r="FH1159" s="18"/>
      <c r="FI1159" s="18"/>
      <c r="FJ1159" s="18"/>
      <c r="FK1159" s="18"/>
      <c r="FL1159" s="18"/>
      <c r="FM1159" s="18"/>
      <c r="FN1159" s="18"/>
      <c r="FO1159" s="18"/>
      <c r="FP1159" s="18"/>
      <c r="FQ1159" s="18"/>
      <c r="FR1159" s="18"/>
      <c r="FS1159" s="18"/>
      <c r="FT1159" s="18"/>
      <c r="FU1159" s="18"/>
      <c r="FV1159" s="18"/>
      <c r="FW1159" s="18"/>
      <c r="FX1159" s="18"/>
      <c r="FY1159" s="18"/>
      <c r="FZ1159" s="18"/>
      <c r="GA1159" s="18"/>
      <c r="GB1159" s="18"/>
      <c r="GC1159" s="18"/>
      <c r="GD1159" s="18"/>
      <c r="GE1159" s="18"/>
      <c r="GF1159" s="18"/>
      <c r="GG1159" s="18"/>
      <c r="GH1159" s="18"/>
      <c r="GI1159" s="18"/>
      <c r="GJ1159" s="18"/>
      <c r="GK1159" s="18"/>
      <c r="GL1159" s="18"/>
      <c r="GM1159" s="18"/>
      <c r="GN1159" s="18"/>
      <c r="GO1159" s="18"/>
      <c r="GP1159" s="18"/>
      <c r="GQ1159" s="18"/>
      <c r="GR1159" s="18"/>
    </row>
    <row r="1160" spans="1:200">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c r="EN1160" s="18"/>
      <c r="EO1160" s="18"/>
      <c r="EP1160" s="18"/>
      <c r="EQ1160" s="18"/>
      <c r="ER1160" s="18"/>
      <c r="ES1160" s="18"/>
      <c r="ET1160" s="18"/>
      <c r="EU1160" s="18"/>
      <c r="EV1160" s="18"/>
      <c r="EW1160" s="18"/>
      <c r="EX1160" s="18"/>
      <c r="EY1160" s="18"/>
      <c r="EZ1160" s="18"/>
      <c r="FA1160" s="18"/>
      <c r="FB1160" s="18"/>
      <c r="FC1160" s="18"/>
      <c r="FD1160" s="18"/>
      <c r="FE1160" s="18"/>
      <c r="FF1160" s="18"/>
      <c r="FG1160" s="18"/>
      <c r="FH1160" s="18"/>
      <c r="FI1160" s="18"/>
      <c r="FJ1160" s="18"/>
      <c r="FK1160" s="18"/>
      <c r="FL1160" s="18"/>
      <c r="FM1160" s="18"/>
      <c r="FN1160" s="18"/>
      <c r="FO1160" s="18"/>
      <c r="FP1160" s="18"/>
      <c r="FQ1160" s="18"/>
      <c r="FR1160" s="18"/>
      <c r="FS1160" s="18"/>
      <c r="FT1160" s="18"/>
      <c r="FU1160" s="18"/>
      <c r="FV1160" s="18"/>
      <c r="FW1160" s="18"/>
      <c r="FX1160" s="18"/>
      <c r="FY1160" s="18"/>
      <c r="FZ1160" s="18"/>
      <c r="GA1160" s="18"/>
      <c r="GB1160" s="18"/>
      <c r="GC1160" s="18"/>
      <c r="GD1160" s="18"/>
      <c r="GE1160" s="18"/>
      <c r="GF1160" s="18"/>
      <c r="GG1160" s="18"/>
      <c r="GH1160" s="18"/>
      <c r="GI1160" s="18"/>
      <c r="GJ1160" s="18"/>
      <c r="GK1160" s="18"/>
      <c r="GL1160" s="18"/>
      <c r="GM1160" s="18"/>
      <c r="GN1160" s="18"/>
      <c r="GO1160" s="18"/>
      <c r="GP1160" s="18"/>
      <c r="GQ1160" s="18"/>
      <c r="GR1160" s="18"/>
    </row>
    <row r="1161" spans="1:200">
      <c r="A1161" s="18"/>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c r="EN1161" s="18"/>
      <c r="EO1161" s="18"/>
      <c r="EP1161" s="18"/>
      <c r="EQ1161" s="18"/>
      <c r="ER1161" s="18"/>
      <c r="ES1161" s="18"/>
      <c r="ET1161" s="18"/>
      <c r="EU1161" s="18"/>
      <c r="EV1161" s="18"/>
      <c r="EW1161" s="18"/>
      <c r="EX1161" s="18"/>
      <c r="EY1161" s="18"/>
      <c r="EZ1161" s="18"/>
      <c r="FA1161" s="18"/>
      <c r="FB1161" s="18"/>
      <c r="FC1161" s="18"/>
      <c r="FD1161" s="18"/>
      <c r="FE1161" s="18"/>
      <c r="FF1161" s="18"/>
      <c r="FG1161" s="18"/>
      <c r="FH1161" s="18"/>
      <c r="FI1161" s="18"/>
      <c r="FJ1161" s="18"/>
      <c r="FK1161" s="18"/>
      <c r="FL1161" s="18"/>
      <c r="FM1161" s="18"/>
      <c r="FN1161" s="18"/>
      <c r="FO1161" s="18"/>
      <c r="FP1161" s="18"/>
      <c r="FQ1161" s="18"/>
      <c r="FR1161" s="18"/>
      <c r="FS1161" s="18"/>
      <c r="FT1161" s="18"/>
      <c r="FU1161" s="18"/>
      <c r="FV1161" s="18"/>
      <c r="FW1161" s="18"/>
      <c r="FX1161" s="18"/>
      <c r="FY1161" s="18"/>
      <c r="FZ1161" s="18"/>
      <c r="GA1161" s="18"/>
      <c r="GB1161" s="18"/>
      <c r="GC1161" s="18"/>
      <c r="GD1161" s="18"/>
      <c r="GE1161" s="18"/>
      <c r="GF1161" s="18"/>
      <c r="GG1161" s="18"/>
      <c r="GH1161" s="18"/>
      <c r="GI1161" s="18"/>
      <c r="GJ1161" s="18"/>
      <c r="GK1161" s="18"/>
      <c r="GL1161" s="18"/>
      <c r="GM1161" s="18"/>
      <c r="GN1161" s="18"/>
      <c r="GO1161" s="18"/>
      <c r="GP1161" s="18"/>
      <c r="GQ1161" s="18"/>
      <c r="GR1161" s="18"/>
    </row>
    <row r="1162" spans="1:200">
      <c r="A1162" s="18"/>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c r="EN1162" s="18"/>
      <c r="EO1162" s="18"/>
      <c r="EP1162" s="18"/>
      <c r="EQ1162" s="18"/>
      <c r="ER1162" s="18"/>
      <c r="ES1162" s="18"/>
      <c r="ET1162" s="18"/>
      <c r="EU1162" s="18"/>
      <c r="EV1162" s="18"/>
      <c r="EW1162" s="18"/>
      <c r="EX1162" s="18"/>
      <c r="EY1162" s="18"/>
      <c r="EZ1162" s="18"/>
      <c r="FA1162" s="18"/>
      <c r="FB1162" s="18"/>
      <c r="FC1162" s="18"/>
      <c r="FD1162" s="18"/>
      <c r="FE1162" s="18"/>
      <c r="FF1162" s="18"/>
      <c r="FG1162" s="18"/>
      <c r="FH1162" s="18"/>
      <c r="FI1162" s="18"/>
      <c r="FJ1162" s="18"/>
      <c r="FK1162" s="18"/>
      <c r="FL1162" s="18"/>
      <c r="FM1162" s="18"/>
      <c r="FN1162" s="18"/>
      <c r="FO1162" s="18"/>
      <c r="FP1162" s="18"/>
      <c r="FQ1162" s="18"/>
      <c r="FR1162" s="18"/>
      <c r="FS1162" s="18"/>
      <c r="FT1162" s="18"/>
      <c r="FU1162" s="18"/>
      <c r="FV1162" s="18"/>
      <c r="FW1162" s="18"/>
      <c r="FX1162" s="18"/>
      <c r="FY1162" s="18"/>
      <c r="FZ1162" s="18"/>
      <c r="GA1162" s="18"/>
      <c r="GB1162" s="18"/>
      <c r="GC1162" s="18"/>
      <c r="GD1162" s="18"/>
      <c r="GE1162" s="18"/>
      <c r="GF1162" s="18"/>
      <c r="GG1162" s="18"/>
      <c r="GH1162" s="18"/>
      <c r="GI1162" s="18"/>
      <c r="GJ1162" s="18"/>
      <c r="GK1162" s="18"/>
      <c r="GL1162" s="18"/>
      <c r="GM1162" s="18"/>
      <c r="GN1162" s="18"/>
      <c r="GO1162" s="18"/>
      <c r="GP1162" s="18"/>
      <c r="GQ1162" s="18"/>
      <c r="GR1162" s="18"/>
    </row>
    <row r="1163" spans="1:200">
      <c r="A1163" s="18"/>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c r="EN1163" s="18"/>
      <c r="EO1163" s="18"/>
      <c r="EP1163" s="18"/>
      <c r="EQ1163" s="18"/>
      <c r="ER1163" s="18"/>
      <c r="ES1163" s="18"/>
      <c r="ET1163" s="18"/>
      <c r="EU1163" s="18"/>
      <c r="EV1163" s="18"/>
      <c r="EW1163" s="18"/>
      <c r="EX1163" s="18"/>
      <c r="EY1163" s="18"/>
      <c r="EZ1163" s="18"/>
      <c r="FA1163" s="18"/>
      <c r="FB1163" s="18"/>
      <c r="FC1163" s="18"/>
      <c r="FD1163" s="18"/>
      <c r="FE1163" s="18"/>
      <c r="FF1163" s="18"/>
      <c r="FG1163" s="18"/>
      <c r="FH1163" s="18"/>
      <c r="FI1163" s="18"/>
      <c r="FJ1163" s="18"/>
      <c r="FK1163" s="18"/>
      <c r="FL1163" s="18"/>
      <c r="FM1163" s="18"/>
      <c r="FN1163" s="18"/>
      <c r="FO1163" s="18"/>
      <c r="FP1163" s="18"/>
      <c r="FQ1163" s="18"/>
      <c r="FR1163" s="18"/>
      <c r="FS1163" s="18"/>
      <c r="FT1163" s="18"/>
      <c r="FU1163" s="18"/>
      <c r="FV1163" s="18"/>
      <c r="FW1163" s="18"/>
      <c r="FX1163" s="18"/>
      <c r="FY1163" s="18"/>
      <c r="FZ1163" s="18"/>
      <c r="GA1163" s="18"/>
      <c r="GB1163" s="18"/>
      <c r="GC1163" s="18"/>
      <c r="GD1163" s="18"/>
      <c r="GE1163" s="18"/>
      <c r="GF1163" s="18"/>
      <c r="GG1163" s="18"/>
      <c r="GH1163" s="18"/>
      <c r="GI1163" s="18"/>
      <c r="GJ1163" s="18"/>
      <c r="GK1163" s="18"/>
      <c r="GL1163" s="18"/>
      <c r="GM1163" s="18"/>
      <c r="GN1163" s="18"/>
      <c r="GO1163" s="18"/>
      <c r="GP1163" s="18"/>
      <c r="GQ1163" s="18"/>
      <c r="GR1163" s="18"/>
    </row>
    <row r="1164" spans="1:200">
      <c r="A1164" s="18"/>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c r="EN1164" s="18"/>
      <c r="EO1164" s="18"/>
      <c r="EP1164" s="18"/>
      <c r="EQ1164" s="18"/>
      <c r="ER1164" s="18"/>
      <c r="ES1164" s="18"/>
      <c r="ET1164" s="18"/>
      <c r="EU1164" s="18"/>
      <c r="EV1164" s="18"/>
      <c r="EW1164" s="18"/>
      <c r="EX1164" s="18"/>
      <c r="EY1164" s="18"/>
      <c r="EZ1164" s="18"/>
      <c r="FA1164" s="18"/>
      <c r="FB1164" s="18"/>
      <c r="FC1164" s="18"/>
      <c r="FD1164" s="18"/>
      <c r="FE1164" s="18"/>
      <c r="FF1164" s="18"/>
      <c r="FG1164" s="18"/>
      <c r="FH1164" s="18"/>
      <c r="FI1164" s="18"/>
      <c r="FJ1164" s="18"/>
      <c r="FK1164" s="18"/>
      <c r="FL1164" s="18"/>
      <c r="FM1164" s="18"/>
      <c r="FN1164" s="18"/>
      <c r="FO1164" s="18"/>
      <c r="FP1164" s="18"/>
      <c r="FQ1164" s="18"/>
      <c r="FR1164" s="18"/>
      <c r="FS1164" s="18"/>
      <c r="FT1164" s="18"/>
      <c r="FU1164" s="18"/>
      <c r="FV1164" s="18"/>
      <c r="FW1164" s="18"/>
      <c r="FX1164" s="18"/>
      <c r="FY1164" s="18"/>
      <c r="FZ1164" s="18"/>
      <c r="GA1164" s="18"/>
      <c r="GB1164" s="18"/>
      <c r="GC1164" s="18"/>
      <c r="GD1164" s="18"/>
      <c r="GE1164" s="18"/>
      <c r="GF1164" s="18"/>
      <c r="GG1164" s="18"/>
      <c r="GH1164" s="18"/>
      <c r="GI1164" s="18"/>
      <c r="GJ1164" s="18"/>
      <c r="GK1164" s="18"/>
      <c r="GL1164" s="18"/>
      <c r="GM1164" s="18"/>
      <c r="GN1164" s="18"/>
      <c r="GO1164" s="18"/>
      <c r="GP1164" s="18"/>
      <c r="GQ1164" s="18"/>
      <c r="GR1164" s="18"/>
    </row>
    <row r="1165" spans="1:200">
      <c r="A1165" s="18"/>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c r="EN1165" s="18"/>
      <c r="EO1165" s="18"/>
      <c r="EP1165" s="18"/>
      <c r="EQ1165" s="18"/>
      <c r="ER1165" s="18"/>
      <c r="ES1165" s="18"/>
      <c r="ET1165" s="18"/>
      <c r="EU1165" s="18"/>
      <c r="EV1165" s="18"/>
      <c r="EW1165" s="18"/>
      <c r="EX1165" s="18"/>
      <c r="EY1165" s="18"/>
      <c r="EZ1165" s="18"/>
      <c r="FA1165" s="18"/>
      <c r="FB1165" s="18"/>
      <c r="FC1165" s="18"/>
      <c r="FD1165" s="18"/>
      <c r="FE1165" s="18"/>
      <c r="FF1165" s="18"/>
      <c r="FG1165" s="18"/>
      <c r="FH1165" s="18"/>
      <c r="FI1165" s="18"/>
      <c r="FJ1165" s="18"/>
      <c r="FK1165" s="18"/>
      <c r="FL1165" s="18"/>
      <c r="FM1165" s="18"/>
      <c r="FN1165" s="18"/>
      <c r="FO1165" s="18"/>
      <c r="FP1165" s="18"/>
      <c r="FQ1165" s="18"/>
      <c r="FR1165" s="18"/>
      <c r="FS1165" s="18"/>
      <c r="FT1165" s="18"/>
      <c r="FU1165" s="18"/>
      <c r="FV1165" s="18"/>
      <c r="FW1165" s="18"/>
      <c r="FX1165" s="18"/>
      <c r="FY1165" s="18"/>
      <c r="FZ1165" s="18"/>
      <c r="GA1165" s="18"/>
      <c r="GB1165" s="18"/>
      <c r="GC1165" s="18"/>
      <c r="GD1165" s="18"/>
      <c r="GE1165" s="18"/>
      <c r="GF1165" s="18"/>
      <c r="GG1165" s="18"/>
      <c r="GH1165" s="18"/>
      <c r="GI1165" s="18"/>
      <c r="GJ1165" s="18"/>
      <c r="GK1165" s="18"/>
      <c r="GL1165" s="18"/>
      <c r="GM1165" s="18"/>
      <c r="GN1165" s="18"/>
      <c r="GO1165" s="18"/>
      <c r="GP1165" s="18"/>
      <c r="GQ1165" s="18"/>
      <c r="GR1165" s="18"/>
    </row>
    <row r="1166" spans="1:200">
      <c r="A1166" s="18"/>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8"/>
      <c r="FJ1166" s="18"/>
      <c r="FK1166" s="18"/>
      <c r="FL1166" s="18"/>
      <c r="FM1166" s="18"/>
      <c r="FN1166" s="18"/>
      <c r="FO1166" s="18"/>
      <c r="FP1166" s="18"/>
      <c r="FQ1166" s="18"/>
      <c r="FR1166" s="18"/>
      <c r="FS1166" s="18"/>
      <c r="FT1166" s="18"/>
      <c r="FU1166" s="18"/>
      <c r="FV1166" s="18"/>
      <c r="FW1166" s="18"/>
      <c r="FX1166" s="18"/>
      <c r="FY1166" s="18"/>
      <c r="FZ1166" s="18"/>
      <c r="GA1166" s="18"/>
      <c r="GB1166" s="18"/>
      <c r="GC1166" s="18"/>
      <c r="GD1166" s="18"/>
      <c r="GE1166" s="18"/>
      <c r="GF1166" s="18"/>
      <c r="GG1166" s="18"/>
      <c r="GH1166" s="18"/>
      <c r="GI1166" s="18"/>
      <c r="GJ1166" s="18"/>
      <c r="GK1166" s="18"/>
      <c r="GL1166" s="18"/>
      <c r="GM1166" s="18"/>
      <c r="GN1166" s="18"/>
      <c r="GO1166" s="18"/>
      <c r="GP1166" s="18"/>
      <c r="GQ1166" s="18"/>
      <c r="GR1166" s="18"/>
    </row>
    <row r="1167" spans="1:200">
      <c r="A1167" s="18"/>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c r="EN1167" s="18"/>
      <c r="EO1167" s="18"/>
      <c r="EP1167" s="18"/>
      <c r="EQ1167" s="18"/>
      <c r="ER1167" s="18"/>
      <c r="ES1167" s="18"/>
      <c r="ET1167" s="18"/>
      <c r="EU1167" s="18"/>
      <c r="EV1167" s="18"/>
      <c r="EW1167" s="18"/>
      <c r="EX1167" s="18"/>
      <c r="EY1167" s="18"/>
      <c r="EZ1167" s="18"/>
      <c r="FA1167" s="18"/>
      <c r="FB1167" s="18"/>
      <c r="FC1167" s="18"/>
      <c r="FD1167" s="18"/>
      <c r="FE1167" s="18"/>
      <c r="FF1167" s="18"/>
      <c r="FG1167" s="18"/>
      <c r="FH1167" s="18"/>
      <c r="FI1167" s="18"/>
      <c r="FJ1167" s="18"/>
      <c r="FK1167" s="18"/>
      <c r="FL1167" s="18"/>
      <c r="FM1167" s="18"/>
      <c r="FN1167" s="18"/>
      <c r="FO1167" s="18"/>
      <c r="FP1167" s="18"/>
      <c r="FQ1167" s="18"/>
      <c r="FR1167" s="18"/>
      <c r="FS1167" s="18"/>
      <c r="FT1167" s="18"/>
      <c r="FU1167" s="18"/>
      <c r="FV1167" s="18"/>
      <c r="FW1167" s="18"/>
      <c r="FX1167" s="18"/>
      <c r="FY1167" s="18"/>
      <c r="FZ1167" s="18"/>
      <c r="GA1167" s="18"/>
      <c r="GB1167" s="18"/>
      <c r="GC1167" s="18"/>
      <c r="GD1167" s="18"/>
      <c r="GE1167" s="18"/>
      <c r="GF1167" s="18"/>
      <c r="GG1167" s="18"/>
      <c r="GH1167" s="18"/>
      <c r="GI1167" s="18"/>
      <c r="GJ1167" s="18"/>
      <c r="GK1167" s="18"/>
      <c r="GL1167" s="18"/>
      <c r="GM1167" s="18"/>
      <c r="GN1167" s="18"/>
      <c r="GO1167" s="18"/>
      <c r="GP1167" s="18"/>
      <c r="GQ1167" s="18"/>
      <c r="GR1167" s="18"/>
    </row>
    <row r="1168" spans="1:200">
      <c r="A1168" s="18"/>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18"/>
      <c r="DX1168" s="18"/>
      <c r="DY1168" s="18"/>
      <c r="DZ1168" s="18"/>
      <c r="EA1168" s="18"/>
      <c r="EB1168" s="18"/>
      <c r="EC1168" s="18"/>
      <c r="ED1168" s="18"/>
      <c r="EE1168" s="18"/>
      <c r="EF1168" s="18"/>
      <c r="EG1168" s="18"/>
      <c r="EH1168" s="18"/>
      <c r="EI1168" s="18"/>
      <c r="EJ1168" s="18"/>
      <c r="EK1168" s="18"/>
      <c r="EL1168" s="18"/>
      <c r="EM1168" s="18"/>
      <c r="EN1168" s="18"/>
      <c r="EO1168" s="18"/>
      <c r="EP1168" s="18"/>
      <c r="EQ1168" s="18"/>
      <c r="ER1168" s="18"/>
      <c r="ES1168" s="18"/>
      <c r="ET1168" s="18"/>
      <c r="EU1168" s="18"/>
      <c r="EV1168" s="18"/>
      <c r="EW1168" s="18"/>
      <c r="EX1168" s="18"/>
      <c r="EY1168" s="18"/>
      <c r="EZ1168" s="18"/>
      <c r="FA1168" s="18"/>
      <c r="FB1168" s="18"/>
      <c r="FC1168" s="18"/>
      <c r="FD1168" s="18"/>
      <c r="FE1168" s="18"/>
      <c r="FF1168" s="18"/>
      <c r="FG1168" s="18"/>
      <c r="FH1168" s="18"/>
      <c r="FI1168" s="18"/>
      <c r="FJ1168" s="18"/>
      <c r="FK1168" s="18"/>
      <c r="FL1168" s="18"/>
      <c r="FM1168" s="18"/>
      <c r="FN1168" s="18"/>
      <c r="FO1168" s="18"/>
      <c r="FP1168" s="18"/>
      <c r="FQ1168" s="18"/>
      <c r="FR1168" s="18"/>
      <c r="FS1168" s="18"/>
      <c r="FT1168" s="18"/>
      <c r="FU1168" s="18"/>
      <c r="FV1168" s="18"/>
      <c r="FW1168" s="18"/>
      <c r="FX1168" s="18"/>
      <c r="FY1168" s="18"/>
      <c r="FZ1168" s="18"/>
      <c r="GA1168" s="18"/>
      <c r="GB1168" s="18"/>
      <c r="GC1168" s="18"/>
      <c r="GD1168" s="18"/>
      <c r="GE1168" s="18"/>
      <c r="GF1168" s="18"/>
      <c r="GG1168" s="18"/>
      <c r="GH1168" s="18"/>
      <c r="GI1168" s="18"/>
      <c r="GJ1168" s="18"/>
      <c r="GK1168" s="18"/>
      <c r="GL1168" s="18"/>
      <c r="GM1168" s="18"/>
      <c r="GN1168" s="18"/>
      <c r="GO1168" s="18"/>
      <c r="GP1168" s="18"/>
      <c r="GQ1168" s="18"/>
      <c r="GR1168" s="18"/>
    </row>
    <row r="1169" spans="1:200">
      <c r="A1169" s="18"/>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18"/>
      <c r="DX1169" s="18"/>
      <c r="DY1169" s="18"/>
      <c r="DZ1169" s="18"/>
      <c r="EA1169" s="18"/>
      <c r="EB1169" s="18"/>
      <c r="EC1169" s="18"/>
      <c r="ED1169" s="18"/>
      <c r="EE1169" s="18"/>
      <c r="EF1169" s="18"/>
      <c r="EG1169" s="18"/>
      <c r="EH1169" s="18"/>
      <c r="EI1169" s="18"/>
      <c r="EJ1169" s="18"/>
      <c r="EK1169" s="18"/>
      <c r="EL1169" s="18"/>
      <c r="EM1169" s="18"/>
      <c r="EN1169" s="18"/>
      <c r="EO1169" s="18"/>
      <c r="EP1169" s="18"/>
      <c r="EQ1169" s="18"/>
      <c r="ER1169" s="18"/>
      <c r="ES1169" s="18"/>
      <c r="ET1169" s="18"/>
      <c r="EU1169" s="18"/>
      <c r="EV1169" s="18"/>
      <c r="EW1169" s="18"/>
      <c r="EX1169" s="18"/>
      <c r="EY1169" s="18"/>
      <c r="EZ1169" s="18"/>
      <c r="FA1169" s="18"/>
      <c r="FB1169" s="18"/>
      <c r="FC1169" s="18"/>
      <c r="FD1169" s="18"/>
      <c r="FE1169" s="18"/>
      <c r="FF1169" s="18"/>
      <c r="FG1169" s="18"/>
      <c r="FH1169" s="18"/>
      <c r="FI1169" s="18"/>
      <c r="FJ1169" s="18"/>
      <c r="FK1169" s="18"/>
      <c r="FL1169" s="18"/>
      <c r="FM1169" s="18"/>
      <c r="FN1169" s="18"/>
      <c r="FO1169" s="18"/>
      <c r="FP1169" s="18"/>
      <c r="FQ1169" s="18"/>
      <c r="FR1169" s="18"/>
      <c r="FS1169" s="18"/>
      <c r="FT1169" s="18"/>
      <c r="FU1169" s="18"/>
      <c r="FV1169" s="18"/>
      <c r="FW1169" s="18"/>
      <c r="FX1169" s="18"/>
      <c r="FY1169" s="18"/>
      <c r="FZ1169" s="18"/>
      <c r="GA1169" s="18"/>
      <c r="GB1169" s="18"/>
      <c r="GC1169" s="18"/>
      <c r="GD1169" s="18"/>
      <c r="GE1169" s="18"/>
      <c r="GF1169" s="18"/>
      <c r="GG1169" s="18"/>
      <c r="GH1169" s="18"/>
      <c r="GI1169" s="18"/>
      <c r="GJ1169" s="18"/>
      <c r="GK1169" s="18"/>
      <c r="GL1169" s="18"/>
      <c r="GM1169" s="18"/>
      <c r="GN1169" s="18"/>
      <c r="GO1169" s="18"/>
      <c r="GP1169" s="18"/>
      <c r="GQ1169" s="18"/>
      <c r="GR1169" s="18"/>
    </row>
    <row r="1170" spans="1:200">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c r="EN1170" s="18"/>
      <c r="EO1170" s="18"/>
      <c r="EP1170" s="18"/>
      <c r="EQ1170" s="18"/>
      <c r="ER1170" s="18"/>
      <c r="ES1170" s="18"/>
      <c r="ET1170" s="18"/>
      <c r="EU1170" s="18"/>
      <c r="EV1170" s="18"/>
      <c r="EW1170" s="18"/>
      <c r="EX1170" s="18"/>
      <c r="EY1170" s="18"/>
      <c r="EZ1170" s="18"/>
      <c r="FA1170" s="18"/>
      <c r="FB1170" s="18"/>
      <c r="FC1170" s="18"/>
      <c r="FD1170" s="18"/>
      <c r="FE1170" s="18"/>
      <c r="FF1170" s="18"/>
      <c r="FG1170" s="18"/>
      <c r="FH1170" s="18"/>
      <c r="FI1170" s="18"/>
      <c r="FJ1170" s="18"/>
      <c r="FK1170" s="18"/>
      <c r="FL1170" s="18"/>
      <c r="FM1170" s="18"/>
      <c r="FN1170" s="18"/>
      <c r="FO1170" s="18"/>
      <c r="FP1170" s="18"/>
      <c r="FQ1170" s="18"/>
      <c r="FR1170" s="18"/>
      <c r="FS1170" s="18"/>
      <c r="FT1170" s="18"/>
      <c r="FU1170" s="18"/>
      <c r="FV1170" s="18"/>
      <c r="FW1170" s="18"/>
      <c r="FX1170" s="18"/>
      <c r="FY1170" s="18"/>
      <c r="FZ1170" s="18"/>
      <c r="GA1170" s="18"/>
      <c r="GB1170" s="18"/>
      <c r="GC1170" s="18"/>
      <c r="GD1170" s="18"/>
      <c r="GE1170" s="18"/>
      <c r="GF1170" s="18"/>
      <c r="GG1170" s="18"/>
      <c r="GH1170" s="18"/>
      <c r="GI1170" s="18"/>
      <c r="GJ1170" s="18"/>
      <c r="GK1170" s="18"/>
      <c r="GL1170" s="18"/>
      <c r="GM1170" s="18"/>
      <c r="GN1170" s="18"/>
      <c r="GO1170" s="18"/>
      <c r="GP1170" s="18"/>
      <c r="GQ1170" s="18"/>
      <c r="GR1170" s="18"/>
    </row>
    <row r="1171" spans="1:200">
      <c r="A1171" s="18"/>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c r="EN1171" s="18"/>
      <c r="EO1171" s="18"/>
      <c r="EP1171" s="18"/>
      <c r="EQ1171" s="18"/>
      <c r="ER1171" s="18"/>
      <c r="ES1171" s="18"/>
      <c r="ET1171" s="18"/>
      <c r="EU1171" s="18"/>
      <c r="EV1171" s="18"/>
      <c r="EW1171" s="18"/>
      <c r="EX1171" s="18"/>
      <c r="EY1171" s="18"/>
      <c r="EZ1171" s="18"/>
      <c r="FA1171" s="18"/>
      <c r="FB1171" s="18"/>
      <c r="FC1171" s="18"/>
      <c r="FD1171" s="18"/>
      <c r="FE1171" s="18"/>
      <c r="FF1171" s="18"/>
      <c r="FG1171" s="18"/>
      <c r="FH1171" s="18"/>
      <c r="FI1171" s="18"/>
      <c r="FJ1171" s="18"/>
      <c r="FK1171" s="18"/>
      <c r="FL1171" s="18"/>
      <c r="FM1171" s="18"/>
      <c r="FN1171" s="18"/>
      <c r="FO1171" s="18"/>
      <c r="FP1171" s="18"/>
      <c r="FQ1171" s="18"/>
      <c r="FR1171" s="18"/>
      <c r="FS1171" s="18"/>
      <c r="FT1171" s="18"/>
      <c r="FU1171" s="18"/>
      <c r="FV1171" s="18"/>
      <c r="FW1171" s="18"/>
      <c r="FX1171" s="18"/>
      <c r="FY1171" s="18"/>
      <c r="FZ1171" s="18"/>
      <c r="GA1171" s="18"/>
      <c r="GB1171" s="18"/>
      <c r="GC1171" s="18"/>
      <c r="GD1171" s="18"/>
      <c r="GE1171" s="18"/>
      <c r="GF1171" s="18"/>
      <c r="GG1171" s="18"/>
      <c r="GH1171" s="18"/>
      <c r="GI1171" s="18"/>
      <c r="GJ1171" s="18"/>
      <c r="GK1171" s="18"/>
      <c r="GL1171" s="18"/>
      <c r="GM1171" s="18"/>
      <c r="GN1171" s="18"/>
      <c r="GO1171" s="18"/>
      <c r="GP1171" s="18"/>
      <c r="GQ1171" s="18"/>
      <c r="GR1171" s="18"/>
    </row>
    <row r="1172" spans="1:200">
      <c r="A1172" s="18"/>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18"/>
      <c r="DX1172" s="18"/>
      <c r="DY1172" s="18"/>
      <c r="DZ1172" s="18"/>
      <c r="EA1172" s="18"/>
      <c r="EB1172" s="18"/>
      <c r="EC1172" s="18"/>
      <c r="ED1172" s="18"/>
      <c r="EE1172" s="18"/>
      <c r="EF1172" s="18"/>
      <c r="EG1172" s="18"/>
      <c r="EH1172" s="18"/>
      <c r="EI1172" s="18"/>
      <c r="EJ1172" s="18"/>
      <c r="EK1172" s="18"/>
      <c r="EL1172" s="18"/>
      <c r="EM1172" s="18"/>
      <c r="EN1172" s="18"/>
      <c r="EO1172" s="18"/>
      <c r="EP1172" s="18"/>
      <c r="EQ1172" s="18"/>
      <c r="ER1172" s="18"/>
      <c r="ES1172" s="18"/>
      <c r="ET1172" s="18"/>
      <c r="EU1172" s="18"/>
      <c r="EV1172" s="18"/>
      <c r="EW1172" s="18"/>
      <c r="EX1172" s="18"/>
      <c r="EY1172" s="18"/>
      <c r="EZ1172" s="18"/>
      <c r="FA1172" s="18"/>
      <c r="FB1172" s="18"/>
      <c r="FC1172" s="18"/>
      <c r="FD1172" s="18"/>
      <c r="FE1172" s="18"/>
      <c r="FF1172" s="18"/>
      <c r="FG1172" s="18"/>
      <c r="FH1172" s="18"/>
      <c r="FI1172" s="18"/>
      <c r="FJ1172" s="18"/>
      <c r="FK1172" s="18"/>
      <c r="FL1172" s="18"/>
      <c r="FM1172" s="18"/>
      <c r="FN1172" s="18"/>
      <c r="FO1172" s="18"/>
      <c r="FP1172" s="18"/>
      <c r="FQ1172" s="18"/>
      <c r="FR1172" s="18"/>
      <c r="FS1172" s="18"/>
      <c r="FT1172" s="18"/>
      <c r="FU1172" s="18"/>
      <c r="FV1172" s="18"/>
      <c r="FW1172" s="18"/>
      <c r="FX1172" s="18"/>
      <c r="FY1172" s="18"/>
      <c r="FZ1172" s="18"/>
      <c r="GA1172" s="18"/>
      <c r="GB1172" s="18"/>
      <c r="GC1172" s="18"/>
      <c r="GD1172" s="18"/>
      <c r="GE1172" s="18"/>
      <c r="GF1172" s="18"/>
      <c r="GG1172" s="18"/>
      <c r="GH1172" s="18"/>
      <c r="GI1172" s="18"/>
      <c r="GJ1172" s="18"/>
      <c r="GK1172" s="18"/>
      <c r="GL1172" s="18"/>
      <c r="GM1172" s="18"/>
      <c r="GN1172" s="18"/>
      <c r="GO1172" s="18"/>
      <c r="GP1172" s="18"/>
      <c r="GQ1172" s="18"/>
      <c r="GR1172" s="18"/>
    </row>
    <row r="1173" spans="1:200">
      <c r="A1173" s="18"/>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18"/>
      <c r="DX1173" s="18"/>
      <c r="DY1173" s="18"/>
      <c r="DZ1173" s="18"/>
      <c r="EA1173" s="18"/>
      <c r="EB1173" s="18"/>
      <c r="EC1173" s="18"/>
      <c r="ED1173" s="18"/>
      <c r="EE1173" s="18"/>
      <c r="EF1173" s="18"/>
      <c r="EG1173" s="18"/>
      <c r="EH1173" s="18"/>
      <c r="EI1173" s="18"/>
      <c r="EJ1173" s="18"/>
      <c r="EK1173" s="18"/>
      <c r="EL1173" s="18"/>
      <c r="EM1173" s="18"/>
      <c r="EN1173" s="18"/>
      <c r="EO1173" s="18"/>
      <c r="EP1173" s="18"/>
      <c r="EQ1173" s="18"/>
      <c r="ER1173" s="18"/>
      <c r="ES1173" s="18"/>
      <c r="ET1173" s="18"/>
      <c r="EU1173" s="18"/>
      <c r="EV1173" s="18"/>
      <c r="EW1173" s="18"/>
      <c r="EX1173" s="18"/>
      <c r="EY1173" s="18"/>
      <c r="EZ1173" s="18"/>
      <c r="FA1173" s="18"/>
      <c r="FB1173" s="18"/>
      <c r="FC1173" s="18"/>
      <c r="FD1173" s="18"/>
      <c r="FE1173" s="18"/>
      <c r="FF1173" s="18"/>
      <c r="FG1173" s="18"/>
      <c r="FH1173" s="18"/>
      <c r="FI1173" s="18"/>
      <c r="FJ1173" s="18"/>
      <c r="FK1173" s="18"/>
      <c r="FL1173" s="18"/>
      <c r="FM1173" s="18"/>
      <c r="FN1173" s="18"/>
      <c r="FO1173" s="18"/>
      <c r="FP1173" s="18"/>
      <c r="FQ1173" s="18"/>
      <c r="FR1173" s="18"/>
      <c r="FS1173" s="18"/>
      <c r="FT1173" s="18"/>
      <c r="FU1173" s="18"/>
      <c r="FV1173" s="18"/>
      <c r="FW1173" s="18"/>
      <c r="FX1173" s="18"/>
      <c r="FY1173" s="18"/>
      <c r="FZ1173" s="18"/>
      <c r="GA1173" s="18"/>
      <c r="GB1173" s="18"/>
      <c r="GC1173" s="18"/>
      <c r="GD1173" s="18"/>
      <c r="GE1173" s="18"/>
      <c r="GF1173" s="18"/>
      <c r="GG1173" s="18"/>
      <c r="GH1173" s="18"/>
      <c r="GI1173" s="18"/>
      <c r="GJ1173" s="18"/>
      <c r="GK1173" s="18"/>
      <c r="GL1173" s="18"/>
      <c r="GM1173" s="18"/>
      <c r="GN1173" s="18"/>
      <c r="GO1173" s="18"/>
      <c r="GP1173" s="18"/>
      <c r="GQ1173" s="18"/>
      <c r="GR1173" s="18"/>
    </row>
    <row r="1174" spans="1:200">
      <c r="A1174" s="18"/>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8"/>
      <c r="FJ1174" s="18"/>
      <c r="FK1174" s="18"/>
      <c r="FL1174" s="18"/>
      <c r="FM1174" s="18"/>
      <c r="FN1174" s="18"/>
      <c r="FO1174" s="18"/>
      <c r="FP1174" s="18"/>
      <c r="FQ1174" s="18"/>
      <c r="FR1174" s="18"/>
      <c r="FS1174" s="18"/>
      <c r="FT1174" s="18"/>
      <c r="FU1174" s="18"/>
      <c r="FV1174" s="18"/>
      <c r="FW1174" s="18"/>
      <c r="FX1174" s="18"/>
      <c r="FY1174" s="18"/>
      <c r="FZ1174" s="18"/>
      <c r="GA1174" s="18"/>
      <c r="GB1174" s="18"/>
      <c r="GC1174" s="18"/>
      <c r="GD1174" s="18"/>
      <c r="GE1174" s="18"/>
      <c r="GF1174" s="18"/>
      <c r="GG1174" s="18"/>
      <c r="GH1174" s="18"/>
      <c r="GI1174" s="18"/>
      <c r="GJ1174" s="18"/>
      <c r="GK1174" s="18"/>
      <c r="GL1174" s="18"/>
      <c r="GM1174" s="18"/>
      <c r="GN1174" s="18"/>
      <c r="GO1174" s="18"/>
      <c r="GP1174" s="18"/>
      <c r="GQ1174" s="18"/>
      <c r="GR1174" s="18"/>
    </row>
    <row r="1175" spans="1:200">
      <c r="A1175" s="18"/>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c r="EN1175" s="18"/>
      <c r="EO1175" s="18"/>
      <c r="EP1175" s="18"/>
      <c r="EQ1175" s="18"/>
      <c r="ER1175" s="18"/>
      <c r="ES1175" s="18"/>
      <c r="ET1175" s="18"/>
      <c r="EU1175" s="18"/>
      <c r="EV1175" s="18"/>
      <c r="EW1175" s="18"/>
      <c r="EX1175" s="18"/>
      <c r="EY1175" s="18"/>
      <c r="EZ1175" s="18"/>
      <c r="FA1175" s="18"/>
      <c r="FB1175" s="18"/>
      <c r="FC1175" s="18"/>
      <c r="FD1175" s="18"/>
      <c r="FE1175" s="18"/>
      <c r="FF1175" s="18"/>
      <c r="FG1175" s="18"/>
      <c r="FH1175" s="18"/>
      <c r="FI1175" s="18"/>
      <c r="FJ1175" s="18"/>
      <c r="FK1175" s="18"/>
      <c r="FL1175" s="18"/>
      <c r="FM1175" s="18"/>
      <c r="FN1175" s="18"/>
      <c r="FO1175" s="18"/>
      <c r="FP1175" s="18"/>
      <c r="FQ1175" s="18"/>
      <c r="FR1175" s="18"/>
      <c r="FS1175" s="18"/>
      <c r="FT1175" s="18"/>
      <c r="FU1175" s="18"/>
      <c r="FV1175" s="18"/>
      <c r="FW1175" s="18"/>
      <c r="FX1175" s="18"/>
      <c r="FY1175" s="18"/>
      <c r="FZ1175" s="18"/>
      <c r="GA1175" s="18"/>
      <c r="GB1175" s="18"/>
      <c r="GC1175" s="18"/>
      <c r="GD1175" s="18"/>
      <c r="GE1175" s="18"/>
      <c r="GF1175" s="18"/>
      <c r="GG1175" s="18"/>
      <c r="GH1175" s="18"/>
      <c r="GI1175" s="18"/>
      <c r="GJ1175" s="18"/>
      <c r="GK1175" s="18"/>
      <c r="GL1175" s="18"/>
      <c r="GM1175" s="18"/>
      <c r="GN1175" s="18"/>
      <c r="GO1175" s="18"/>
      <c r="GP1175" s="18"/>
      <c r="GQ1175" s="18"/>
      <c r="GR1175" s="18"/>
    </row>
    <row r="1176" spans="1:200">
      <c r="A1176" s="18"/>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row>
    <row r="1177" spans="1:200">
      <c r="A1177" s="18"/>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row>
    <row r="1178" spans="1:200">
      <c r="A1178" s="18"/>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row>
    <row r="1179" spans="1:200">
      <c r="A1179" s="18"/>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row>
    <row r="1180" spans="1:200">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row>
    <row r="1181" spans="1:200">
      <c r="A1181" s="18"/>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row>
    <row r="1182" spans="1:200">
      <c r="A1182" s="18"/>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row>
    <row r="1183" spans="1:200">
      <c r="A1183" s="18"/>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row>
    <row r="1184" spans="1:200">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row>
    <row r="1185" spans="1:200">
      <c r="A1185" s="18"/>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row>
    <row r="1186" spans="1:200">
      <c r="A1186" s="18"/>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row>
    <row r="1187" spans="1:200">
      <c r="A1187" s="18"/>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row>
    <row r="1188" spans="1:200">
      <c r="A1188" s="18"/>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c r="EN1188" s="18"/>
      <c r="EO1188" s="18"/>
      <c r="EP1188" s="18"/>
      <c r="EQ1188" s="18"/>
      <c r="ER1188" s="18"/>
      <c r="ES1188" s="18"/>
      <c r="ET1188" s="18"/>
      <c r="EU1188" s="18"/>
      <c r="EV1188" s="18"/>
      <c r="EW1188" s="18"/>
      <c r="EX1188" s="18"/>
      <c r="EY1188" s="18"/>
      <c r="EZ1188" s="18"/>
      <c r="FA1188" s="18"/>
      <c r="FB1188" s="18"/>
      <c r="FC1188" s="18"/>
      <c r="FD1188" s="18"/>
      <c r="FE1188" s="18"/>
      <c r="FF1188" s="18"/>
      <c r="FG1188" s="18"/>
      <c r="FH1188" s="18"/>
      <c r="FI1188" s="18"/>
      <c r="FJ1188" s="18"/>
      <c r="FK1188" s="18"/>
      <c r="FL1188" s="18"/>
      <c r="FM1188" s="18"/>
      <c r="FN1188" s="18"/>
      <c r="FO1188" s="18"/>
      <c r="FP1188" s="18"/>
      <c r="FQ1188" s="18"/>
      <c r="FR1188" s="18"/>
      <c r="FS1188" s="18"/>
      <c r="FT1188" s="18"/>
      <c r="FU1188" s="18"/>
      <c r="FV1188" s="18"/>
      <c r="FW1188" s="18"/>
      <c r="FX1188" s="18"/>
      <c r="FY1188" s="18"/>
      <c r="FZ1188" s="18"/>
      <c r="GA1188" s="18"/>
      <c r="GB1188" s="18"/>
      <c r="GC1188" s="18"/>
      <c r="GD1188" s="18"/>
      <c r="GE1188" s="18"/>
      <c r="GF1188" s="18"/>
      <c r="GG1188" s="18"/>
      <c r="GH1188" s="18"/>
      <c r="GI1188" s="18"/>
      <c r="GJ1188" s="18"/>
      <c r="GK1188" s="18"/>
      <c r="GL1188" s="18"/>
      <c r="GM1188" s="18"/>
      <c r="GN1188" s="18"/>
      <c r="GO1188" s="18"/>
      <c r="GP1188" s="18"/>
      <c r="GQ1188" s="18"/>
      <c r="GR1188" s="18"/>
    </row>
    <row r="1189" spans="1:200">
      <c r="A1189" s="18"/>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c r="EN1189" s="18"/>
      <c r="EO1189" s="18"/>
      <c r="EP1189" s="18"/>
      <c r="EQ1189" s="18"/>
      <c r="ER1189" s="18"/>
      <c r="ES1189" s="18"/>
      <c r="ET1189" s="18"/>
      <c r="EU1189" s="18"/>
      <c r="EV1189" s="18"/>
      <c r="EW1189" s="18"/>
      <c r="EX1189" s="18"/>
      <c r="EY1189" s="18"/>
      <c r="EZ1189" s="18"/>
      <c r="FA1189" s="18"/>
      <c r="FB1189" s="18"/>
      <c r="FC1189" s="18"/>
      <c r="FD1189" s="18"/>
      <c r="FE1189" s="18"/>
      <c r="FF1189" s="18"/>
      <c r="FG1189" s="18"/>
      <c r="FH1189" s="18"/>
      <c r="FI1189" s="18"/>
      <c r="FJ1189" s="18"/>
      <c r="FK1189" s="18"/>
      <c r="FL1189" s="18"/>
      <c r="FM1189" s="18"/>
      <c r="FN1189" s="18"/>
      <c r="FO1189" s="18"/>
      <c r="FP1189" s="18"/>
      <c r="FQ1189" s="18"/>
      <c r="FR1189" s="18"/>
      <c r="FS1189" s="18"/>
      <c r="FT1189" s="18"/>
      <c r="FU1189" s="18"/>
      <c r="FV1189" s="18"/>
      <c r="FW1189" s="18"/>
      <c r="FX1189" s="18"/>
      <c r="FY1189" s="18"/>
      <c r="FZ1189" s="18"/>
      <c r="GA1189" s="18"/>
      <c r="GB1189" s="18"/>
      <c r="GC1189" s="18"/>
      <c r="GD1189" s="18"/>
      <c r="GE1189" s="18"/>
      <c r="GF1189" s="18"/>
      <c r="GG1189" s="18"/>
      <c r="GH1189" s="18"/>
      <c r="GI1189" s="18"/>
      <c r="GJ1189" s="18"/>
      <c r="GK1189" s="18"/>
      <c r="GL1189" s="18"/>
      <c r="GM1189" s="18"/>
      <c r="GN1189" s="18"/>
      <c r="GO1189" s="18"/>
      <c r="GP1189" s="18"/>
      <c r="GQ1189" s="18"/>
      <c r="GR1189" s="18"/>
    </row>
    <row r="1190" spans="1:200">
      <c r="A1190" s="18"/>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8"/>
      <c r="FJ1190" s="18"/>
      <c r="FK1190" s="18"/>
      <c r="FL1190" s="18"/>
      <c r="FM1190" s="18"/>
      <c r="FN1190" s="18"/>
      <c r="FO1190" s="18"/>
      <c r="FP1190" s="18"/>
      <c r="FQ1190" s="18"/>
      <c r="FR1190" s="18"/>
      <c r="FS1190" s="18"/>
      <c r="FT1190" s="18"/>
      <c r="FU1190" s="18"/>
      <c r="FV1190" s="18"/>
      <c r="FW1190" s="18"/>
      <c r="FX1190" s="18"/>
      <c r="FY1190" s="18"/>
      <c r="FZ1190" s="18"/>
      <c r="GA1190" s="18"/>
      <c r="GB1190" s="18"/>
      <c r="GC1190" s="18"/>
      <c r="GD1190" s="18"/>
      <c r="GE1190" s="18"/>
      <c r="GF1190" s="18"/>
      <c r="GG1190" s="18"/>
      <c r="GH1190" s="18"/>
      <c r="GI1190" s="18"/>
      <c r="GJ1190" s="18"/>
      <c r="GK1190" s="18"/>
      <c r="GL1190" s="18"/>
      <c r="GM1190" s="18"/>
      <c r="GN1190" s="18"/>
      <c r="GO1190" s="18"/>
      <c r="GP1190" s="18"/>
      <c r="GQ1190" s="18"/>
      <c r="GR1190" s="18"/>
    </row>
    <row r="1191" spans="1:200">
      <c r="A1191" s="18"/>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18"/>
      <c r="DX1191" s="18"/>
      <c r="DY1191" s="18"/>
      <c r="DZ1191" s="18"/>
      <c r="EA1191" s="18"/>
      <c r="EB1191" s="18"/>
      <c r="EC1191" s="18"/>
      <c r="ED1191" s="18"/>
      <c r="EE1191" s="18"/>
      <c r="EF1191" s="18"/>
      <c r="EG1191" s="18"/>
      <c r="EH1191" s="18"/>
      <c r="EI1191" s="18"/>
      <c r="EJ1191" s="18"/>
      <c r="EK1191" s="18"/>
      <c r="EL1191" s="18"/>
      <c r="EM1191" s="18"/>
      <c r="EN1191" s="18"/>
      <c r="EO1191" s="18"/>
      <c r="EP1191" s="18"/>
      <c r="EQ1191" s="18"/>
      <c r="ER1191" s="18"/>
      <c r="ES1191" s="18"/>
      <c r="ET1191" s="18"/>
      <c r="EU1191" s="18"/>
      <c r="EV1191" s="18"/>
      <c r="EW1191" s="18"/>
      <c r="EX1191" s="18"/>
      <c r="EY1191" s="18"/>
      <c r="EZ1191" s="18"/>
      <c r="FA1191" s="18"/>
      <c r="FB1191" s="18"/>
      <c r="FC1191" s="18"/>
      <c r="FD1191" s="18"/>
      <c r="FE1191" s="18"/>
      <c r="FF1191" s="18"/>
      <c r="FG1191" s="18"/>
      <c r="FH1191" s="18"/>
      <c r="FI1191" s="18"/>
      <c r="FJ1191" s="18"/>
      <c r="FK1191" s="18"/>
      <c r="FL1191" s="18"/>
      <c r="FM1191" s="18"/>
      <c r="FN1191" s="18"/>
      <c r="FO1191" s="18"/>
      <c r="FP1191" s="18"/>
      <c r="FQ1191" s="18"/>
      <c r="FR1191" s="18"/>
      <c r="FS1191" s="18"/>
      <c r="FT1191" s="18"/>
      <c r="FU1191" s="18"/>
      <c r="FV1191" s="18"/>
      <c r="FW1191" s="18"/>
      <c r="FX1191" s="18"/>
      <c r="FY1191" s="18"/>
      <c r="FZ1191" s="18"/>
      <c r="GA1191" s="18"/>
      <c r="GB1191" s="18"/>
      <c r="GC1191" s="18"/>
      <c r="GD1191" s="18"/>
      <c r="GE1191" s="18"/>
      <c r="GF1191" s="18"/>
      <c r="GG1191" s="18"/>
      <c r="GH1191" s="18"/>
      <c r="GI1191" s="18"/>
      <c r="GJ1191" s="18"/>
      <c r="GK1191" s="18"/>
      <c r="GL1191" s="18"/>
      <c r="GM1191" s="18"/>
      <c r="GN1191" s="18"/>
      <c r="GO1191" s="18"/>
      <c r="GP1191" s="18"/>
      <c r="GQ1191" s="18"/>
      <c r="GR1191" s="18"/>
    </row>
    <row r="1192" spans="1:200">
      <c r="A1192" s="18"/>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c r="EN1192" s="18"/>
      <c r="EO1192" s="18"/>
      <c r="EP1192" s="18"/>
      <c r="EQ1192" s="18"/>
      <c r="ER1192" s="18"/>
      <c r="ES1192" s="18"/>
      <c r="ET1192" s="18"/>
      <c r="EU1192" s="18"/>
      <c r="EV1192" s="18"/>
      <c r="EW1192" s="18"/>
      <c r="EX1192" s="18"/>
      <c r="EY1192" s="18"/>
      <c r="EZ1192" s="18"/>
      <c r="FA1192" s="18"/>
      <c r="FB1192" s="18"/>
      <c r="FC1192" s="18"/>
      <c r="FD1192" s="18"/>
      <c r="FE1192" s="18"/>
      <c r="FF1192" s="18"/>
      <c r="FG1192" s="18"/>
      <c r="FH1192" s="18"/>
      <c r="FI1192" s="18"/>
      <c r="FJ1192" s="18"/>
      <c r="FK1192" s="18"/>
      <c r="FL1192" s="18"/>
      <c r="FM1192" s="18"/>
      <c r="FN1192" s="18"/>
      <c r="FO1192" s="18"/>
      <c r="FP1192" s="18"/>
      <c r="FQ1192" s="18"/>
      <c r="FR1192" s="18"/>
      <c r="FS1192" s="18"/>
      <c r="FT1192" s="18"/>
      <c r="FU1192" s="18"/>
      <c r="FV1192" s="18"/>
      <c r="FW1192" s="18"/>
      <c r="FX1192" s="18"/>
      <c r="FY1192" s="18"/>
      <c r="FZ1192" s="18"/>
      <c r="GA1192" s="18"/>
      <c r="GB1192" s="18"/>
      <c r="GC1192" s="18"/>
      <c r="GD1192" s="18"/>
      <c r="GE1192" s="18"/>
      <c r="GF1192" s="18"/>
      <c r="GG1192" s="18"/>
      <c r="GH1192" s="18"/>
      <c r="GI1192" s="18"/>
      <c r="GJ1192" s="18"/>
      <c r="GK1192" s="18"/>
      <c r="GL1192" s="18"/>
      <c r="GM1192" s="18"/>
      <c r="GN1192" s="18"/>
      <c r="GO1192" s="18"/>
      <c r="GP1192" s="18"/>
      <c r="GQ1192" s="18"/>
      <c r="GR1192" s="18"/>
    </row>
    <row r="1193" spans="1:200">
      <c r="A1193" s="18"/>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18"/>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row>
    <row r="1194" spans="1:200">
      <c r="A1194" s="18"/>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18"/>
      <c r="DX1194" s="18"/>
      <c r="DY1194" s="18"/>
      <c r="DZ1194" s="18"/>
      <c r="EA1194" s="18"/>
      <c r="EB1194" s="18"/>
      <c r="EC1194" s="18"/>
      <c r="ED1194" s="18"/>
      <c r="EE1194" s="18"/>
      <c r="EF1194" s="18"/>
      <c r="EG1194" s="18"/>
      <c r="EH1194" s="18"/>
      <c r="EI1194" s="18"/>
      <c r="EJ1194" s="18"/>
      <c r="EK1194" s="18"/>
      <c r="EL1194" s="18"/>
      <c r="EM1194" s="18"/>
      <c r="EN1194" s="18"/>
      <c r="EO1194" s="18"/>
      <c r="EP1194" s="18"/>
      <c r="EQ1194" s="18"/>
      <c r="ER1194" s="18"/>
      <c r="ES1194" s="18"/>
      <c r="ET1194" s="18"/>
      <c r="EU1194" s="18"/>
      <c r="EV1194" s="18"/>
      <c r="EW1194" s="18"/>
      <c r="EX1194" s="18"/>
      <c r="EY1194" s="18"/>
      <c r="EZ1194" s="18"/>
      <c r="FA1194" s="18"/>
      <c r="FB1194" s="18"/>
      <c r="FC1194" s="18"/>
      <c r="FD1194" s="18"/>
      <c r="FE1194" s="18"/>
      <c r="FF1194" s="18"/>
      <c r="FG1194" s="18"/>
      <c r="FH1194" s="18"/>
      <c r="FI1194" s="18"/>
      <c r="FJ1194" s="18"/>
      <c r="FK1194" s="18"/>
      <c r="FL1194" s="18"/>
      <c r="FM1194" s="18"/>
      <c r="FN1194" s="18"/>
      <c r="FO1194" s="18"/>
      <c r="FP1194" s="18"/>
      <c r="FQ1194" s="18"/>
      <c r="FR1194" s="18"/>
      <c r="FS1194" s="18"/>
      <c r="FT1194" s="18"/>
      <c r="FU1194" s="18"/>
      <c r="FV1194" s="18"/>
      <c r="FW1194" s="18"/>
      <c r="FX1194" s="18"/>
      <c r="FY1194" s="18"/>
      <c r="FZ1194" s="18"/>
      <c r="GA1194" s="18"/>
      <c r="GB1194" s="18"/>
      <c r="GC1194" s="18"/>
      <c r="GD1194" s="18"/>
      <c r="GE1194" s="18"/>
      <c r="GF1194" s="18"/>
      <c r="GG1194" s="18"/>
      <c r="GH1194" s="18"/>
      <c r="GI1194" s="18"/>
      <c r="GJ1194" s="18"/>
      <c r="GK1194" s="18"/>
      <c r="GL1194" s="18"/>
      <c r="GM1194" s="18"/>
      <c r="GN1194" s="18"/>
      <c r="GO1194" s="18"/>
      <c r="GP1194" s="18"/>
      <c r="GQ1194" s="18"/>
      <c r="GR1194" s="18"/>
    </row>
    <row r="1195" spans="1:200">
      <c r="A1195" s="18"/>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18"/>
      <c r="DX1195" s="18"/>
      <c r="DY1195" s="18"/>
      <c r="DZ1195" s="18"/>
      <c r="EA1195" s="18"/>
      <c r="EB1195" s="18"/>
      <c r="EC1195" s="18"/>
      <c r="ED1195" s="18"/>
      <c r="EE1195" s="18"/>
      <c r="EF1195" s="18"/>
      <c r="EG1195" s="18"/>
      <c r="EH1195" s="18"/>
      <c r="EI1195" s="18"/>
      <c r="EJ1195" s="18"/>
      <c r="EK1195" s="18"/>
      <c r="EL1195" s="18"/>
      <c r="EM1195" s="18"/>
      <c r="EN1195" s="18"/>
      <c r="EO1195" s="18"/>
      <c r="EP1195" s="18"/>
      <c r="EQ1195" s="18"/>
      <c r="ER1195" s="18"/>
      <c r="ES1195" s="18"/>
      <c r="ET1195" s="18"/>
      <c r="EU1195" s="18"/>
      <c r="EV1195" s="18"/>
      <c r="EW1195" s="18"/>
      <c r="EX1195" s="18"/>
      <c r="EY1195" s="18"/>
      <c r="EZ1195" s="18"/>
      <c r="FA1195" s="18"/>
      <c r="FB1195" s="18"/>
      <c r="FC1195" s="18"/>
      <c r="FD1195" s="18"/>
      <c r="FE1195" s="18"/>
      <c r="FF1195" s="18"/>
      <c r="FG1195" s="18"/>
      <c r="FH1195" s="18"/>
      <c r="FI1195" s="18"/>
      <c r="FJ1195" s="18"/>
      <c r="FK1195" s="18"/>
      <c r="FL1195" s="18"/>
      <c r="FM1195" s="18"/>
      <c r="FN1195" s="18"/>
      <c r="FO1195" s="18"/>
      <c r="FP1195" s="18"/>
      <c r="FQ1195" s="18"/>
      <c r="FR1195" s="18"/>
      <c r="FS1195" s="18"/>
      <c r="FT1195" s="18"/>
      <c r="FU1195" s="18"/>
      <c r="FV1195" s="18"/>
      <c r="FW1195" s="18"/>
      <c r="FX1195" s="18"/>
      <c r="FY1195" s="18"/>
      <c r="FZ1195" s="18"/>
      <c r="GA1195" s="18"/>
      <c r="GB1195" s="18"/>
      <c r="GC1195" s="18"/>
      <c r="GD1195" s="18"/>
      <c r="GE1195" s="18"/>
      <c r="GF1195" s="18"/>
      <c r="GG1195" s="18"/>
      <c r="GH1195" s="18"/>
      <c r="GI1195" s="18"/>
      <c r="GJ1195" s="18"/>
      <c r="GK1195" s="18"/>
      <c r="GL1195" s="18"/>
      <c r="GM1195" s="18"/>
      <c r="GN1195" s="18"/>
      <c r="GO1195" s="18"/>
      <c r="GP1195" s="18"/>
      <c r="GQ1195" s="18"/>
      <c r="GR1195" s="18"/>
    </row>
    <row r="1196" spans="1:200">
      <c r="A1196" s="18"/>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18"/>
      <c r="DX1196" s="18"/>
      <c r="DY1196" s="18"/>
      <c r="DZ1196" s="18"/>
      <c r="EA1196" s="18"/>
      <c r="EB1196" s="18"/>
      <c r="EC1196" s="18"/>
      <c r="ED1196" s="18"/>
      <c r="EE1196" s="18"/>
      <c r="EF1196" s="18"/>
      <c r="EG1196" s="18"/>
      <c r="EH1196" s="18"/>
      <c r="EI1196" s="18"/>
      <c r="EJ1196" s="18"/>
      <c r="EK1196" s="18"/>
      <c r="EL1196" s="18"/>
      <c r="EM1196" s="18"/>
      <c r="EN1196" s="18"/>
      <c r="EO1196" s="18"/>
      <c r="EP1196" s="18"/>
      <c r="EQ1196" s="18"/>
      <c r="ER1196" s="18"/>
      <c r="ES1196" s="18"/>
      <c r="ET1196" s="18"/>
      <c r="EU1196" s="18"/>
      <c r="EV1196" s="18"/>
      <c r="EW1196" s="18"/>
      <c r="EX1196" s="18"/>
      <c r="EY1196" s="18"/>
      <c r="EZ1196" s="18"/>
      <c r="FA1196" s="18"/>
      <c r="FB1196" s="18"/>
      <c r="FC1196" s="18"/>
      <c r="FD1196" s="18"/>
      <c r="FE1196" s="18"/>
      <c r="FF1196" s="18"/>
      <c r="FG1196" s="18"/>
      <c r="FH1196" s="18"/>
      <c r="FI1196" s="18"/>
      <c r="FJ1196" s="18"/>
      <c r="FK1196" s="18"/>
      <c r="FL1196" s="18"/>
      <c r="FM1196" s="18"/>
      <c r="FN1196" s="18"/>
      <c r="FO1196" s="18"/>
      <c r="FP1196" s="18"/>
      <c r="FQ1196" s="18"/>
      <c r="FR1196" s="18"/>
      <c r="FS1196" s="18"/>
      <c r="FT1196" s="18"/>
      <c r="FU1196" s="18"/>
      <c r="FV1196" s="18"/>
      <c r="FW1196" s="18"/>
      <c r="FX1196" s="18"/>
      <c r="FY1196" s="18"/>
      <c r="FZ1196" s="18"/>
      <c r="GA1196" s="18"/>
      <c r="GB1196" s="18"/>
      <c r="GC1196" s="18"/>
      <c r="GD1196" s="18"/>
      <c r="GE1196" s="18"/>
      <c r="GF1196" s="18"/>
      <c r="GG1196" s="18"/>
      <c r="GH1196" s="18"/>
      <c r="GI1196" s="18"/>
      <c r="GJ1196" s="18"/>
      <c r="GK1196" s="18"/>
      <c r="GL1196" s="18"/>
      <c r="GM1196" s="18"/>
      <c r="GN1196" s="18"/>
      <c r="GO1196" s="18"/>
      <c r="GP1196" s="18"/>
      <c r="GQ1196" s="18"/>
      <c r="GR1196" s="18"/>
    </row>
    <row r="1197" spans="1:200">
      <c r="A1197" s="18"/>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18"/>
      <c r="DX1197" s="18"/>
      <c r="DY1197" s="18"/>
      <c r="DZ1197" s="18"/>
      <c r="EA1197" s="18"/>
      <c r="EB1197" s="18"/>
      <c r="EC1197" s="18"/>
      <c r="ED1197" s="18"/>
      <c r="EE1197" s="18"/>
      <c r="EF1197" s="18"/>
      <c r="EG1197" s="18"/>
      <c r="EH1197" s="18"/>
      <c r="EI1197" s="18"/>
      <c r="EJ1197" s="18"/>
      <c r="EK1197" s="18"/>
      <c r="EL1197" s="18"/>
      <c r="EM1197" s="18"/>
      <c r="EN1197" s="18"/>
      <c r="EO1197" s="18"/>
      <c r="EP1197" s="18"/>
      <c r="EQ1197" s="18"/>
      <c r="ER1197" s="18"/>
      <c r="ES1197" s="18"/>
      <c r="ET1197" s="18"/>
      <c r="EU1197" s="18"/>
      <c r="EV1197" s="18"/>
      <c r="EW1197" s="18"/>
      <c r="EX1197" s="18"/>
      <c r="EY1197" s="18"/>
      <c r="EZ1197" s="18"/>
      <c r="FA1197" s="18"/>
      <c r="FB1197" s="18"/>
      <c r="FC1197" s="18"/>
      <c r="FD1197" s="18"/>
      <c r="FE1197" s="18"/>
      <c r="FF1197" s="18"/>
      <c r="FG1197" s="18"/>
      <c r="FH1197" s="18"/>
      <c r="FI1197" s="18"/>
      <c r="FJ1197" s="18"/>
      <c r="FK1197" s="18"/>
      <c r="FL1197" s="18"/>
      <c r="FM1197" s="18"/>
      <c r="FN1197" s="18"/>
      <c r="FO1197" s="18"/>
      <c r="FP1197" s="18"/>
      <c r="FQ1197" s="18"/>
      <c r="FR1197" s="18"/>
      <c r="FS1197" s="18"/>
      <c r="FT1197" s="18"/>
      <c r="FU1197" s="18"/>
      <c r="FV1197" s="18"/>
      <c r="FW1197" s="18"/>
      <c r="FX1197" s="18"/>
      <c r="FY1197" s="18"/>
      <c r="FZ1197" s="18"/>
      <c r="GA1197" s="18"/>
      <c r="GB1197" s="18"/>
      <c r="GC1197" s="18"/>
      <c r="GD1197" s="18"/>
      <c r="GE1197" s="18"/>
      <c r="GF1197" s="18"/>
      <c r="GG1197" s="18"/>
      <c r="GH1197" s="18"/>
      <c r="GI1197" s="18"/>
      <c r="GJ1197" s="18"/>
      <c r="GK1197" s="18"/>
      <c r="GL1197" s="18"/>
      <c r="GM1197" s="18"/>
      <c r="GN1197" s="18"/>
      <c r="GO1197" s="18"/>
      <c r="GP1197" s="18"/>
      <c r="GQ1197" s="18"/>
      <c r="GR1197" s="18"/>
    </row>
    <row r="1198" spans="1:200">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8"/>
      <c r="FH1198" s="18"/>
      <c r="FI1198" s="18"/>
      <c r="FJ1198" s="18"/>
      <c r="FK1198" s="18"/>
      <c r="FL1198" s="18"/>
      <c r="FM1198" s="18"/>
      <c r="FN1198" s="18"/>
      <c r="FO1198" s="18"/>
      <c r="FP1198" s="18"/>
      <c r="FQ1198" s="18"/>
      <c r="FR1198" s="18"/>
      <c r="FS1198" s="18"/>
      <c r="FT1198" s="18"/>
      <c r="FU1198" s="18"/>
      <c r="FV1198" s="18"/>
      <c r="FW1198" s="18"/>
      <c r="FX1198" s="18"/>
      <c r="FY1198" s="18"/>
      <c r="FZ1198" s="18"/>
      <c r="GA1198" s="18"/>
      <c r="GB1198" s="18"/>
      <c r="GC1198" s="18"/>
      <c r="GD1198" s="18"/>
      <c r="GE1198" s="18"/>
      <c r="GF1198" s="18"/>
      <c r="GG1198" s="18"/>
      <c r="GH1198" s="18"/>
      <c r="GI1198" s="18"/>
      <c r="GJ1198" s="18"/>
      <c r="GK1198" s="18"/>
      <c r="GL1198" s="18"/>
      <c r="GM1198" s="18"/>
      <c r="GN1198" s="18"/>
      <c r="GO1198" s="18"/>
      <c r="GP1198" s="18"/>
      <c r="GQ1198" s="18"/>
      <c r="GR1198" s="18"/>
    </row>
    <row r="1199" spans="1:200">
      <c r="A1199" s="18"/>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c r="DM1199" s="18"/>
      <c r="DN1199" s="18"/>
      <c r="DO1199" s="18"/>
      <c r="DP1199" s="18"/>
      <c r="DQ1199" s="18"/>
      <c r="DR1199" s="18"/>
      <c r="DS1199" s="18"/>
      <c r="DT1199" s="18"/>
      <c r="DU1199" s="18"/>
      <c r="DV1199" s="18"/>
      <c r="DW1199" s="18"/>
      <c r="DX1199" s="18"/>
      <c r="DY1199" s="18"/>
      <c r="DZ1199" s="18"/>
      <c r="EA1199" s="18"/>
      <c r="EB1199" s="18"/>
      <c r="EC1199" s="18"/>
      <c r="ED1199" s="18"/>
      <c r="EE1199" s="18"/>
      <c r="EF1199" s="18"/>
      <c r="EG1199" s="18"/>
      <c r="EH1199" s="18"/>
      <c r="EI1199" s="18"/>
      <c r="EJ1199" s="18"/>
      <c r="EK1199" s="18"/>
      <c r="EL1199" s="18"/>
      <c r="EM1199" s="18"/>
      <c r="EN1199" s="18"/>
      <c r="EO1199" s="18"/>
      <c r="EP1199" s="18"/>
      <c r="EQ1199" s="18"/>
      <c r="ER1199" s="18"/>
      <c r="ES1199" s="18"/>
      <c r="ET1199" s="18"/>
      <c r="EU1199" s="18"/>
      <c r="EV1199" s="18"/>
      <c r="EW1199" s="18"/>
      <c r="EX1199" s="18"/>
      <c r="EY1199" s="18"/>
      <c r="EZ1199" s="18"/>
      <c r="FA1199" s="18"/>
      <c r="FB1199" s="18"/>
      <c r="FC1199" s="18"/>
      <c r="FD1199" s="18"/>
      <c r="FE1199" s="18"/>
      <c r="FF1199" s="18"/>
      <c r="FG1199" s="18"/>
      <c r="FH1199" s="18"/>
      <c r="FI1199" s="18"/>
      <c r="FJ1199" s="18"/>
      <c r="FK1199" s="18"/>
      <c r="FL1199" s="18"/>
      <c r="FM1199" s="18"/>
      <c r="FN1199" s="18"/>
      <c r="FO1199" s="18"/>
      <c r="FP1199" s="18"/>
      <c r="FQ1199" s="18"/>
      <c r="FR1199" s="18"/>
      <c r="FS1199" s="18"/>
      <c r="FT1199" s="18"/>
      <c r="FU1199" s="18"/>
      <c r="FV1199" s="18"/>
      <c r="FW1199" s="18"/>
      <c r="FX1199" s="18"/>
      <c r="FY1199" s="18"/>
      <c r="FZ1199" s="18"/>
      <c r="GA1199" s="18"/>
      <c r="GB1199" s="18"/>
      <c r="GC1199" s="18"/>
      <c r="GD1199" s="18"/>
      <c r="GE1199" s="18"/>
      <c r="GF1199" s="18"/>
      <c r="GG1199" s="18"/>
      <c r="GH1199" s="18"/>
      <c r="GI1199" s="18"/>
      <c r="GJ1199" s="18"/>
      <c r="GK1199" s="18"/>
      <c r="GL1199" s="18"/>
      <c r="GM1199" s="18"/>
      <c r="GN1199" s="18"/>
      <c r="GO1199" s="18"/>
      <c r="GP1199" s="18"/>
      <c r="GQ1199" s="18"/>
      <c r="GR1199" s="18"/>
    </row>
    <row r="1200" spans="1:200">
      <c r="A1200" s="18"/>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18"/>
      <c r="DX1200" s="18"/>
      <c r="DY1200" s="18"/>
      <c r="DZ1200" s="18"/>
      <c r="EA1200" s="18"/>
      <c r="EB1200" s="18"/>
      <c r="EC1200" s="18"/>
      <c r="ED1200" s="18"/>
      <c r="EE1200" s="18"/>
      <c r="EF1200" s="18"/>
      <c r="EG1200" s="18"/>
      <c r="EH1200" s="18"/>
      <c r="EI1200" s="18"/>
      <c r="EJ1200" s="18"/>
      <c r="EK1200" s="18"/>
      <c r="EL1200" s="18"/>
      <c r="EM1200" s="18"/>
      <c r="EN1200" s="18"/>
      <c r="EO1200" s="18"/>
      <c r="EP1200" s="18"/>
      <c r="EQ1200" s="18"/>
      <c r="ER1200" s="18"/>
      <c r="ES1200" s="18"/>
      <c r="ET1200" s="18"/>
      <c r="EU1200" s="18"/>
      <c r="EV1200" s="18"/>
      <c r="EW1200" s="18"/>
      <c r="EX1200" s="18"/>
      <c r="EY1200" s="18"/>
      <c r="EZ1200" s="18"/>
      <c r="FA1200" s="18"/>
      <c r="FB1200" s="18"/>
      <c r="FC1200" s="18"/>
      <c r="FD1200" s="18"/>
      <c r="FE1200" s="18"/>
      <c r="FF1200" s="18"/>
      <c r="FG1200" s="18"/>
      <c r="FH1200" s="18"/>
      <c r="FI1200" s="18"/>
      <c r="FJ1200" s="18"/>
      <c r="FK1200" s="18"/>
      <c r="FL1200" s="18"/>
      <c r="FM1200" s="18"/>
      <c r="FN1200" s="18"/>
      <c r="FO1200" s="18"/>
      <c r="FP1200" s="18"/>
      <c r="FQ1200" s="18"/>
      <c r="FR1200" s="18"/>
      <c r="FS1200" s="18"/>
      <c r="FT1200" s="18"/>
      <c r="FU1200" s="18"/>
      <c r="FV1200" s="18"/>
      <c r="FW1200" s="18"/>
      <c r="FX1200" s="18"/>
      <c r="FY1200" s="18"/>
      <c r="FZ1200" s="18"/>
      <c r="GA1200" s="18"/>
      <c r="GB1200" s="18"/>
      <c r="GC1200" s="18"/>
      <c r="GD1200" s="18"/>
      <c r="GE1200" s="18"/>
      <c r="GF1200" s="18"/>
      <c r="GG1200" s="18"/>
      <c r="GH1200" s="18"/>
      <c r="GI1200" s="18"/>
      <c r="GJ1200" s="18"/>
      <c r="GK1200" s="18"/>
      <c r="GL1200" s="18"/>
      <c r="GM1200" s="18"/>
      <c r="GN1200" s="18"/>
      <c r="GO1200" s="18"/>
      <c r="GP1200" s="18"/>
      <c r="GQ1200" s="18"/>
      <c r="GR1200" s="18"/>
    </row>
    <row r="1201" spans="1:200">
      <c r="A1201" s="18"/>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18"/>
      <c r="DX1201" s="18"/>
      <c r="DY1201" s="18"/>
      <c r="DZ1201" s="18"/>
      <c r="EA1201" s="18"/>
      <c r="EB1201" s="18"/>
      <c r="EC1201" s="18"/>
      <c r="ED1201" s="18"/>
      <c r="EE1201" s="18"/>
      <c r="EF1201" s="18"/>
      <c r="EG1201" s="18"/>
      <c r="EH1201" s="18"/>
      <c r="EI1201" s="18"/>
      <c r="EJ1201" s="18"/>
      <c r="EK1201" s="18"/>
      <c r="EL1201" s="18"/>
      <c r="EM1201" s="18"/>
      <c r="EN1201" s="18"/>
      <c r="EO1201" s="18"/>
      <c r="EP1201" s="18"/>
      <c r="EQ1201" s="18"/>
      <c r="ER1201" s="18"/>
      <c r="ES1201" s="18"/>
      <c r="ET1201" s="18"/>
      <c r="EU1201" s="18"/>
      <c r="EV1201" s="18"/>
      <c r="EW1201" s="18"/>
      <c r="EX1201" s="18"/>
      <c r="EY1201" s="18"/>
      <c r="EZ1201" s="18"/>
      <c r="FA1201" s="18"/>
      <c r="FB1201" s="18"/>
      <c r="FC1201" s="18"/>
      <c r="FD1201" s="18"/>
      <c r="FE1201" s="18"/>
      <c r="FF1201" s="18"/>
      <c r="FG1201" s="18"/>
      <c r="FH1201" s="18"/>
      <c r="FI1201" s="18"/>
      <c r="FJ1201" s="18"/>
      <c r="FK1201" s="18"/>
      <c r="FL1201" s="18"/>
      <c r="FM1201" s="18"/>
      <c r="FN1201" s="18"/>
      <c r="FO1201" s="18"/>
      <c r="FP1201" s="18"/>
      <c r="FQ1201" s="18"/>
      <c r="FR1201" s="18"/>
      <c r="FS1201" s="18"/>
      <c r="FT1201" s="18"/>
      <c r="FU1201" s="18"/>
      <c r="FV1201" s="18"/>
      <c r="FW1201" s="18"/>
      <c r="FX1201" s="18"/>
      <c r="FY1201" s="18"/>
      <c r="FZ1201" s="18"/>
      <c r="GA1201" s="18"/>
      <c r="GB1201" s="18"/>
      <c r="GC1201" s="18"/>
      <c r="GD1201" s="18"/>
      <c r="GE1201" s="18"/>
      <c r="GF1201" s="18"/>
      <c r="GG1201" s="18"/>
      <c r="GH1201" s="18"/>
      <c r="GI1201" s="18"/>
      <c r="GJ1201" s="18"/>
      <c r="GK1201" s="18"/>
      <c r="GL1201" s="18"/>
      <c r="GM1201" s="18"/>
      <c r="GN1201" s="18"/>
      <c r="GO1201" s="18"/>
      <c r="GP1201" s="18"/>
      <c r="GQ1201" s="18"/>
      <c r="GR1201" s="18"/>
    </row>
    <row r="1202" spans="1:200">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18"/>
      <c r="DX1202" s="18"/>
      <c r="DY1202" s="18"/>
      <c r="DZ1202" s="18"/>
      <c r="EA1202" s="18"/>
      <c r="EB1202" s="18"/>
      <c r="EC1202" s="18"/>
      <c r="ED1202" s="18"/>
      <c r="EE1202" s="18"/>
      <c r="EF1202" s="18"/>
      <c r="EG1202" s="18"/>
      <c r="EH1202" s="18"/>
      <c r="EI1202" s="18"/>
      <c r="EJ1202" s="18"/>
      <c r="EK1202" s="18"/>
      <c r="EL1202" s="18"/>
      <c r="EM1202" s="18"/>
      <c r="EN1202" s="18"/>
      <c r="EO1202" s="18"/>
      <c r="EP1202" s="18"/>
      <c r="EQ1202" s="18"/>
      <c r="ER1202" s="18"/>
      <c r="ES1202" s="18"/>
      <c r="ET1202" s="18"/>
      <c r="EU1202" s="18"/>
      <c r="EV1202" s="18"/>
      <c r="EW1202" s="18"/>
      <c r="EX1202" s="18"/>
      <c r="EY1202" s="18"/>
      <c r="EZ1202" s="18"/>
      <c r="FA1202" s="18"/>
      <c r="FB1202" s="18"/>
      <c r="FC1202" s="18"/>
      <c r="FD1202" s="18"/>
      <c r="FE1202" s="18"/>
      <c r="FF1202" s="18"/>
      <c r="FG1202" s="18"/>
      <c r="FH1202" s="18"/>
      <c r="FI1202" s="18"/>
      <c r="FJ1202" s="18"/>
      <c r="FK1202" s="18"/>
      <c r="FL1202" s="18"/>
      <c r="FM1202" s="18"/>
      <c r="FN1202" s="18"/>
      <c r="FO1202" s="18"/>
      <c r="FP1202" s="18"/>
      <c r="FQ1202" s="18"/>
      <c r="FR1202" s="18"/>
      <c r="FS1202" s="18"/>
      <c r="FT1202" s="18"/>
      <c r="FU1202" s="18"/>
      <c r="FV1202" s="18"/>
      <c r="FW1202" s="18"/>
      <c r="FX1202" s="18"/>
      <c r="FY1202" s="18"/>
      <c r="FZ1202" s="18"/>
      <c r="GA1202" s="18"/>
      <c r="GB1202" s="18"/>
      <c r="GC1202" s="18"/>
      <c r="GD1202" s="18"/>
      <c r="GE1202" s="18"/>
      <c r="GF1202" s="18"/>
      <c r="GG1202" s="18"/>
      <c r="GH1202" s="18"/>
      <c r="GI1202" s="18"/>
      <c r="GJ1202" s="18"/>
      <c r="GK1202" s="18"/>
      <c r="GL1202" s="18"/>
      <c r="GM1202" s="18"/>
      <c r="GN1202" s="18"/>
      <c r="GO1202" s="18"/>
      <c r="GP1202" s="18"/>
      <c r="GQ1202" s="18"/>
      <c r="GR1202" s="18"/>
    </row>
    <row r="1203" spans="1:200">
      <c r="A1203" s="18"/>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18"/>
      <c r="DX1203" s="18"/>
      <c r="DY1203" s="18"/>
      <c r="DZ1203" s="18"/>
      <c r="EA1203" s="18"/>
      <c r="EB1203" s="18"/>
      <c r="EC1203" s="18"/>
      <c r="ED1203" s="18"/>
      <c r="EE1203" s="18"/>
      <c r="EF1203" s="18"/>
      <c r="EG1203" s="18"/>
      <c r="EH1203" s="18"/>
      <c r="EI1203" s="18"/>
      <c r="EJ1203" s="18"/>
      <c r="EK1203" s="18"/>
      <c r="EL1203" s="18"/>
      <c r="EM1203" s="18"/>
      <c r="EN1203" s="18"/>
      <c r="EO1203" s="18"/>
      <c r="EP1203" s="18"/>
      <c r="EQ1203" s="18"/>
      <c r="ER1203" s="18"/>
      <c r="ES1203" s="18"/>
      <c r="ET1203" s="18"/>
      <c r="EU1203" s="18"/>
      <c r="EV1203" s="18"/>
      <c r="EW1203" s="18"/>
      <c r="EX1203" s="18"/>
      <c r="EY1203" s="18"/>
      <c r="EZ1203" s="18"/>
      <c r="FA1203" s="18"/>
      <c r="FB1203" s="18"/>
      <c r="FC1203" s="18"/>
      <c r="FD1203" s="18"/>
      <c r="FE1203" s="18"/>
      <c r="FF1203" s="18"/>
      <c r="FG1203" s="18"/>
      <c r="FH1203" s="18"/>
      <c r="FI1203" s="18"/>
      <c r="FJ1203" s="18"/>
      <c r="FK1203" s="18"/>
      <c r="FL1203" s="18"/>
      <c r="FM1203" s="18"/>
      <c r="FN1203" s="18"/>
      <c r="FO1203" s="18"/>
      <c r="FP1203" s="18"/>
      <c r="FQ1203" s="18"/>
      <c r="FR1203" s="18"/>
      <c r="FS1203" s="18"/>
      <c r="FT1203" s="18"/>
      <c r="FU1203" s="18"/>
      <c r="FV1203" s="18"/>
      <c r="FW1203" s="18"/>
      <c r="FX1203" s="18"/>
      <c r="FY1203" s="18"/>
      <c r="FZ1203" s="18"/>
      <c r="GA1203" s="18"/>
      <c r="GB1203" s="18"/>
      <c r="GC1203" s="18"/>
      <c r="GD1203" s="18"/>
      <c r="GE1203" s="18"/>
      <c r="GF1203" s="18"/>
      <c r="GG1203" s="18"/>
      <c r="GH1203" s="18"/>
      <c r="GI1203" s="18"/>
      <c r="GJ1203" s="18"/>
      <c r="GK1203" s="18"/>
      <c r="GL1203" s="18"/>
      <c r="GM1203" s="18"/>
      <c r="GN1203" s="18"/>
      <c r="GO1203" s="18"/>
      <c r="GP1203" s="18"/>
      <c r="GQ1203" s="18"/>
      <c r="GR1203" s="18"/>
    </row>
    <row r="1204" spans="1:200">
      <c r="A1204" s="18"/>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18"/>
      <c r="DX1204" s="18"/>
      <c r="DY1204" s="18"/>
      <c r="DZ1204" s="18"/>
      <c r="EA1204" s="18"/>
      <c r="EB1204" s="18"/>
      <c r="EC1204" s="18"/>
      <c r="ED1204" s="18"/>
      <c r="EE1204" s="18"/>
      <c r="EF1204" s="18"/>
      <c r="EG1204" s="18"/>
      <c r="EH1204" s="18"/>
      <c r="EI1204" s="18"/>
      <c r="EJ1204" s="18"/>
      <c r="EK1204" s="18"/>
      <c r="EL1204" s="18"/>
      <c r="EM1204" s="18"/>
      <c r="EN1204" s="18"/>
      <c r="EO1204" s="18"/>
      <c r="EP1204" s="18"/>
      <c r="EQ1204" s="18"/>
      <c r="ER1204" s="18"/>
      <c r="ES1204" s="18"/>
      <c r="ET1204" s="18"/>
      <c r="EU1204" s="18"/>
      <c r="EV1204" s="18"/>
      <c r="EW1204" s="18"/>
      <c r="EX1204" s="18"/>
      <c r="EY1204" s="18"/>
      <c r="EZ1204" s="18"/>
      <c r="FA1204" s="18"/>
      <c r="FB1204" s="18"/>
      <c r="FC1204" s="18"/>
      <c r="FD1204" s="18"/>
      <c r="FE1204" s="18"/>
      <c r="FF1204" s="18"/>
      <c r="FG1204" s="18"/>
      <c r="FH1204" s="18"/>
      <c r="FI1204" s="18"/>
      <c r="FJ1204" s="18"/>
      <c r="FK1204" s="18"/>
      <c r="FL1204" s="18"/>
      <c r="FM1204" s="18"/>
      <c r="FN1204" s="18"/>
      <c r="FO1204" s="18"/>
      <c r="FP1204" s="18"/>
      <c r="FQ1204" s="18"/>
      <c r="FR1204" s="18"/>
      <c r="FS1204" s="18"/>
      <c r="FT1204" s="18"/>
      <c r="FU1204" s="18"/>
      <c r="FV1204" s="18"/>
      <c r="FW1204" s="18"/>
      <c r="FX1204" s="18"/>
      <c r="FY1204" s="18"/>
      <c r="FZ1204" s="18"/>
      <c r="GA1204" s="18"/>
      <c r="GB1204" s="18"/>
      <c r="GC1204" s="18"/>
      <c r="GD1204" s="18"/>
      <c r="GE1204" s="18"/>
      <c r="GF1204" s="18"/>
      <c r="GG1204" s="18"/>
      <c r="GH1204" s="18"/>
      <c r="GI1204" s="18"/>
      <c r="GJ1204" s="18"/>
      <c r="GK1204" s="18"/>
      <c r="GL1204" s="18"/>
      <c r="GM1204" s="18"/>
      <c r="GN1204" s="18"/>
      <c r="GO1204" s="18"/>
      <c r="GP1204" s="18"/>
      <c r="GQ1204" s="18"/>
      <c r="GR1204" s="18"/>
    </row>
    <row r="1205" spans="1:200">
      <c r="A1205" s="18"/>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18"/>
      <c r="DX1205" s="18"/>
      <c r="DY1205" s="18"/>
      <c r="DZ1205" s="18"/>
      <c r="EA1205" s="18"/>
      <c r="EB1205" s="18"/>
      <c r="EC1205" s="18"/>
      <c r="ED1205" s="18"/>
      <c r="EE1205" s="18"/>
      <c r="EF1205" s="18"/>
      <c r="EG1205" s="18"/>
      <c r="EH1205" s="18"/>
      <c r="EI1205" s="18"/>
      <c r="EJ1205" s="18"/>
      <c r="EK1205" s="18"/>
      <c r="EL1205" s="18"/>
      <c r="EM1205" s="18"/>
      <c r="EN1205" s="18"/>
      <c r="EO1205" s="18"/>
      <c r="EP1205" s="18"/>
      <c r="EQ1205" s="18"/>
      <c r="ER1205" s="18"/>
      <c r="ES1205" s="18"/>
      <c r="ET1205" s="18"/>
      <c r="EU1205" s="18"/>
      <c r="EV1205" s="18"/>
      <c r="EW1205" s="18"/>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c r="GP1205" s="18"/>
      <c r="GQ1205" s="18"/>
      <c r="GR1205" s="18"/>
    </row>
    <row r="1206" spans="1:200">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8"/>
      <c r="FJ1206" s="18"/>
      <c r="FK1206" s="18"/>
      <c r="FL1206" s="18"/>
      <c r="FM1206" s="18"/>
      <c r="FN1206" s="18"/>
      <c r="FO1206" s="18"/>
      <c r="FP1206" s="18"/>
      <c r="FQ1206" s="18"/>
      <c r="FR1206" s="18"/>
      <c r="FS1206" s="18"/>
      <c r="FT1206" s="18"/>
      <c r="FU1206" s="18"/>
      <c r="FV1206" s="18"/>
      <c r="FW1206" s="18"/>
      <c r="FX1206" s="18"/>
      <c r="FY1206" s="18"/>
      <c r="FZ1206" s="18"/>
      <c r="GA1206" s="18"/>
      <c r="GB1206" s="18"/>
      <c r="GC1206" s="18"/>
      <c r="GD1206" s="18"/>
      <c r="GE1206" s="18"/>
      <c r="GF1206" s="18"/>
      <c r="GG1206" s="18"/>
      <c r="GH1206" s="18"/>
      <c r="GI1206" s="18"/>
      <c r="GJ1206" s="18"/>
      <c r="GK1206" s="18"/>
      <c r="GL1206" s="18"/>
      <c r="GM1206" s="18"/>
      <c r="GN1206" s="18"/>
      <c r="GO1206" s="18"/>
      <c r="GP1206" s="18"/>
      <c r="GQ1206" s="18"/>
      <c r="GR1206" s="18"/>
    </row>
    <row r="1207" spans="1:200">
      <c r="A1207" s="18"/>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18"/>
      <c r="DX1207" s="18"/>
      <c r="DY1207" s="18"/>
      <c r="DZ1207" s="18"/>
      <c r="EA1207" s="18"/>
      <c r="EB1207" s="18"/>
      <c r="EC1207" s="18"/>
      <c r="ED1207" s="18"/>
      <c r="EE1207" s="18"/>
      <c r="EF1207" s="18"/>
      <c r="EG1207" s="18"/>
      <c r="EH1207" s="18"/>
      <c r="EI1207" s="18"/>
      <c r="EJ1207" s="18"/>
      <c r="EK1207" s="18"/>
      <c r="EL1207" s="18"/>
      <c r="EM1207" s="18"/>
      <c r="EN1207" s="18"/>
      <c r="EO1207" s="18"/>
      <c r="EP1207" s="18"/>
      <c r="EQ1207" s="18"/>
      <c r="ER1207" s="18"/>
      <c r="ES1207" s="18"/>
      <c r="ET1207" s="18"/>
      <c r="EU1207" s="18"/>
      <c r="EV1207" s="18"/>
      <c r="EW1207" s="18"/>
      <c r="EX1207" s="18"/>
      <c r="EY1207" s="18"/>
      <c r="EZ1207" s="18"/>
      <c r="FA1207" s="18"/>
      <c r="FB1207" s="18"/>
      <c r="FC1207" s="18"/>
      <c r="FD1207" s="18"/>
      <c r="FE1207" s="18"/>
      <c r="FF1207" s="18"/>
      <c r="FG1207" s="18"/>
      <c r="FH1207" s="18"/>
      <c r="FI1207" s="18"/>
      <c r="FJ1207" s="18"/>
      <c r="FK1207" s="18"/>
      <c r="FL1207" s="18"/>
      <c r="FM1207" s="18"/>
      <c r="FN1207" s="18"/>
      <c r="FO1207" s="18"/>
      <c r="FP1207" s="18"/>
      <c r="FQ1207" s="18"/>
      <c r="FR1207" s="18"/>
      <c r="FS1207" s="18"/>
      <c r="FT1207" s="18"/>
      <c r="FU1207" s="18"/>
      <c r="FV1207" s="18"/>
      <c r="FW1207" s="18"/>
      <c r="FX1207" s="18"/>
      <c r="FY1207" s="18"/>
      <c r="FZ1207" s="18"/>
      <c r="GA1207" s="18"/>
      <c r="GB1207" s="18"/>
      <c r="GC1207" s="18"/>
      <c r="GD1207" s="18"/>
      <c r="GE1207" s="18"/>
      <c r="GF1207" s="18"/>
      <c r="GG1207" s="18"/>
      <c r="GH1207" s="18"/>
      <c r="GI1207" s="18"/>
      <c r="GJ1207" s="18"/>
      <c r="GK1207" s="18"/>
      <c r="GL1207" s="18"/>
      <c r="GM1207" s="18"/>
      <c r="GN1207" s="18"/>
      <c r="GO1207" s="18"/>
      <c r="GP1207" s="18"/>
      <c r="GQ1207" s="18"/>
      <c r="GR1207" s="18"/>
    </row>
    <row r="1208" spans="1:200">
      <c r="A1208" s="18"/>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18"/>
      <c r="DX1208" s="18"/>
      <c r="DY1208" s="18"/>
      <c r="DZ1208" s="18"/>
      <c r="EA1208" s="18"/>
      <c r="EB1208" s="18"/>
      <c r="EC1208" s="18"/>
      <c r="ED1208" s="18"/>
      <c r="EE1208" s="18"/>
      <c r="EF1208" s="18"/>
      <c r="EG1208" s="18"/>
      <c r="EH1208" s="18"/>
      <c r="EI1208" s="18"/>
      <c r="EJ1208" s="18"/>
      <c r="EK1208" s="18"/>
      <c r="EL1208" s="18"/>
      <c r="EM1208" s="18"/>
      <c r="EN1208" s="18"/>
      <c r="EO1208" s="18"/>
      <c r="EP1208" s="18"/>
      <c r="EQ1208" s="18"/>
      <c r="ER1208" s="18"/>
      <c r="ES1208" s="18"/>
      <c r="ET1208" s="18"/>
      <c r="EU1208" s="18"/>
      <c r="EV1208" s="18"/>
      <c r="EW1208" s="18"/>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c r="GP1208" s="18"/>
      <c r="GQ1208" s="18"/>
      <c r="GR1208" s="18"/>
    </row>
    <row r="1209" spans="1:200">
      <c r="A1209" s="18"/>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18"/>
      <c r="DX1209" s="18"/>
      <c r="DY1209" s="18"/>
      <c r="DZ1209" s="18"/>
      <c r="EA1209" s="18"/>
      <c r="EB1209" s="18"/>
      <c r="EC1209" s="18"/>
      <c r="ED1209" s="18"/>
      <c r="EE1209" s="18"/>
      <c r="EF1209" s="18"/>
      <c r="EG1209" s="18"/>
      <c r="EH1209" s="18"/>
      <c r="EI1209" s="18"/>
      <c r="EJ1209" s="18"/>
      <c r="EK1209" s="18"/>
      <c r="EL1209" s="18"/>
      <c r="EM1209" s="18"/>
      <c r="EN1209" s="18"/>
      <c r="EO1209" s="18"/>
      <c r="EP1209" s="18"/>
      <c r="EQ1209" s="18"/>
      <c r="ER1209" s="18"/>
      <c r="ES1209" s="18"/>
      <c r="ET1209" s="18"/>
      <c r="EU1209" s="18"/>
      <c r="EV1209" s="18"/>
      <c r="EW1209" s="18"/>
      <c r="EX1209" s="18"/>
      <c r="EY1209" s="18"/>
      <c r="EZ1209" s="18"/>
      <c r="FA1209" s="18"/>
      <c r="FB1209" s="18"/>
      <c r="FC1209" s="18"/>
      <c r="FD1209" s="18"/>
      <c r="FE1209" s="18"/>
      <c r="FF1209" s="18"/>
      <c r="FG1209" s="18"/>
      <c r="FH1209" s="18"/>
      <c r="FI1209" s="18"/>
      <c r="FJ1209" s="18"/>
      <c r="FK1209" s="18"/>
      <c r="FL1209" s="18"/>
      <c r="FM1209" s="18"/>
      <c r="FN1209" s="18"/>
      <c r="FO1209" s="18"/>
      <c r="FP1209" s="18"/>
      <c r="FQ1209" s="18"/>
      <c r="FR1209" s="18"/>
      <c r="FS1209" s="18"/>
      <c r="FT1209" s="18"/>
      <c r="FU1209" s="18"/>
      <c r="FV1209" s="18"/>
      <c r="FW1209" s="18"/>
      <c r="FX1209" s="18"/>
      <c r="FY1209" s="18"/>
      <c r="FZ1209" s="18"/>
      <c r="GA1209" s="18"/>
      <c r="GB1209" s="18"/>
      <c r="GC1209" s="18"/>
      <c r="GD1209" s="18"/>
      <c r="GE1209" s="18"/>
      <c r="GF1209" s="18"/>
      <c r="GG1209" s="18"/>
      <c r="GH1209" s="18"/>
      <c r="GI1209" s="18"/>
      <c r="GJ1209" s="18"/>
      <c r="GK1209" s="18"/>
      <c r="GL1209" s="18"/>
      <c r="GM1209" s="18"/>
      <c r="GN1209" s="18"/>
      <c r="GO1209" s="18"/>
      <c r="GP1209" s="18"/>
      <c r="GQ1209" s="18"/>
      <c r="GR1209" s="18"/>
    </row>
    <row r="1210" spans="1:200">
      <c r="A1210" s="18"/>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18"/>
      <c r="DX1210" s="18"/>
      <c r="DY1210" s="18"/>
      <c r="DZ1210" s="18"/>
      <c r="EA1210" s="18"/>
      <c r="EB1210" s="18"/>
      <c r="EC1210" s="18"/>
      <c r="ED1210" s="18"/>
      <c r="EE1210" s="18"/>
      <c r="EF1210" s="18"/>
      <c r="EG1210" s="18"/>
      <c r="EH1210" s="18"/>
      <c r="EI1210" s="18"/>
      <c r="EJ1210" s="18"/>
      <c r="EK1210" s="18"/>
      <c r="EL1210" s="18"/>
      <c r="EM1210" s="18"/>
      <c r="EN1210" s="18"/>
      <c r="EO1210" s="18"/>
      <c r="EP1210" s="18"/>
      <c r="EQ1210" s="18"/>
      <c r="ER1210" s="18"/>
      <c r="ES1210" s="18"/>
      <c r="ET1210" s="18"/>
      <c r="EU1210" s="18"/>
      <c r="EV1210" s="18"/>
      <c r="EW1210" s="18"/>
      <c r="EX1210" s="18"/>
      <c r="EY1210" s="18"/>
      <c r="EZ1210" s="18"/>
      <c r="FA1210" s="18"/>
      <c r="FB1210" s="18"/>
      <c r="FC1210" s="18"/>
      <c r="FD1210" s="18"/>
      <c r="FE1210" s="18"/>
      <c r="FF1210" s="18"/>
      <c r="FG1210" s="18"/>
      <c r="FH1210" s="18"/>
      <c r="FI1210" s="18"/>
      <c r="FJ1210" s="18"/>
      <c r="FK1210" s="18"/>
      <c r="FL1210" s="18"/>
      <c r="FM1210" s="18"/>
      <c r="FN1210" s="18"/>
      <c r="FO1210" s="18"/>
      <c r="FP1210" s="18"/>
      <c r="FQ1210" s="18"/>
      <c r="FR1210" s="18"/>
      <c r="FS1210" s="18"/>
      <c r="FT1210" s="18"/>
      <c r="FU1210" s="18"/>
      <c r="FV1210" s="18"/>
      <c r="FW1210" s="18"/>
      <c r="FX1210" s="18"/>
      <c r="FY1210" s="18"/>
      <c r="FZ1210" s="18"/>
      <c r="GA1210" s="18"/>
      <c r="GB1210" s="18"/>
      <c r="GC1210" s="18"/>
      <c r="GD1210" s="18"/>
      <c r="GE1210" s="18"/>
      <c r="GF1210" s="18"/>
      <c r="GG1210" s="18"/>
      <c r="GH1210" s="18"/>
      <c r="GI1210" s="18"/>
      <c r="GJ1210" s="18"/>
      <c r="GK1210" s="18"/>
      <c r="GL1210" s="18"/>
      <c r="GM1210" s="18"/>
      <c r="GN1210" s="18"/>
      <c r="GO1210" s="18"/>
      <c r="GP1210" s="18"/>
      <c r="GQ1210" s="18"/>
      <c r="GR1210" s="18"/>
    </row>
    <row r="1211" spans="1:200">
      <c r="A1211" s="18"/>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18"/>
      <c r="DX1211" s="18"/>
      <c r="DY1211" s="18"/>
      <c r="DZ1211" s="18"/>
      <c r="EA1211" s="18"/>
      <c r="EB1211" s="18"/>
      <c r="EC1211" s="18"/>
      <c r="ED1211" s="18"/>
      <c r="EE1211" s="18"/>
      <c r="EF1211" s="18"/>
      <c r="EG1211" s="18"/>
      <c r="EH1211" s="18"/>
      <c r="EI1211" s="18"/>
      <c r="EJ1211" s="18"/>
      <c r="EK1211" s="18"/>
      <c r="EL1211" s="18"/>
      <c r="EM1211" s="18"/>
      <c r="EN1211" s="18"/>
      <c r="EO1211" s="18"/>
      <c r="EP1211" s="18"/>
      <c r="EQ1211" s="18"/>
      <c r="ER1211" s="18"/>
      <c r="ES1211" s="18"/>
      <c r="ET1211" s="18"/>
      <c r="EU1211" s="18"/>
      <c r="EV1211" s="18"/>
      <c r="EW1211" s="18"/>
      <c r="EX1211" s="18"/>
      <c r="EY1211" s="18"/>
      <c r="EZ1211" s="18"/>
      <c r="FA1211" s="18"/>
      <c r="FB1211" s="18"/>
      <c r="FC1211" s="18"/>
      <c r="FD1211" s="18"/>
      <c r="FE1211" s="18"/>
      <c r="FF1211" s="18"/>
      <c r="FG1211" s="18"/>
      <c r="FH1211" s="18"/>
      <c r="FI1211" s="18"/>
      <c r="FJ1211" s="18"/>
      <c r="FK1211" s="18"/>
      <c r="FL1211" s="18"/>
      <c r="FM1211" s="18"/>
      <c r="FN1211" s="18"/>
      <c r="FO1211" s="18"/>
      <c r="FP1211" s="18"/>
      <c r="FQ1211" s="18"/>
      <c r="FR1211" s="18"/>
      <c r="FS1211" s="18"/>
      <c r="FT1211" s="18"/>
      <c r="FU1211" s="18"/>
      <c r="FV1211" s="18"/>
      <c r="FW1211" s="18"/>
      <c r="FX1211" s="18"/>
      <c r="FY1211" s="18"/>
      <c r="FZ1211" s="18"/>
      <c r="GA1211" s="18"/>
      <c r="GB1211" s="18"/>
      <c r="GC1211" s="18"/>
      <c r="GD1211" s="18"/>
      <c r="GE1211" s="18"/>
      <c r="GF1211" s="18"/>
      <c r="GG1211" s="18"/>
      <c r="GH1211" s="18"/>
      <c r="GI1211" s="18"/>
      <c r="GJ1211" s="18"/>
      <c r="GK1211" s="18"/>
      <c r="GL1211" s="18"/>
      <c r="GM1211" s="18"/>
      <c r="GN1211" s="18"/>
      <c r="GO1211" s="18"/>
      <c r="GP1211" s="18"/>
      <c r="GQ1211" s="18"/>
      <c r="GR1211" s="18"/>
    </row>
    <row r="1212" spans="1:200">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18"/>
      <c r="DX1212" s="18"/>
      <c r="DY1212" s="18"/>
      <c r="DZ1212" s="18"/>
      <c r="EA1212" s="18"/>
      <c r="EB1212" s="18"/>
      <c r="EC1212" s="18"/>
      <c r="ED1212" s="18"/>
      <c r="EE1212" s="18"/>
      <c r="EF1212" s="18"/>
      <c r="EG1212" s="18"/>
      <c r="EH1212" s="18"/>
      <c r="EI1212" s="18"/>
      <c r="EJ1212" s="18"/>
      <c r="EK1212" s="18"/>
      <c r="EL1212" s="18"/>
      <c r="EM1212" s="18"/>
      <c r="EN1212" s="18"/>
      <c r="EO1212" s="18"/>
      <c r="EP1212" s="18"/>
      <c r="EQ1212" s="18"/>
      <c r="ER1212" s="18"/>
      <c r="ES1212" s="18"/>
      <c r="ET1212" s="18"/>
      <c r="EU1212" s="18"/>
      <c r="EV1212" s="18"/>
      <c r="EW1212" s="18"/>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c r="GP1212" s="18"/>
      <c r="GQ1212" s="18"/>
      <c r="GR1212" s="18"/>
    </row>
    <row r="1213" spans="1:200">
      <c r="A1213" s="18"/>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18"/>
      <c r="DX1213" s="18"/>
      <c r="DY1213" s="18"/>
      <c r="DZ1213" s="18"/>
      <c r="EA1213" s="18"/>
      <c r="EB1213" s="18"/>
      <c r="EC1213" s="18"/>
      <c r="ED1213" s="18"/>
      <c r="EE1213" s="18"/>
      <c r="EF1213" s="18"/>
      <c r="EG1213" s="18"/>
      <c r="EH1213" s="18"/>
      <c r="EI1213" s="18"/>
      <c r="EJ1213" s="18"/>
      <c r="EK1213" s="18"/>
      <c r="EL1213" s="18"/>
      <c r="EM1213" s="18"/>
      <c r="EN1213" s="18"/>
      <c r="EO1213" s="18"/>
      <c r="EP1213" s="18"/>
      <c r="EQ1213" s="18"/>
      <c r="ER1213" s="18"/>
      <c r="ES1213" s="18"/>
      <c r="ET1213" s="18"/>
      <c r="EU1213" s="18"/>
      <c r="EV1213" s="18"/>
      <c r="EW1213" s="18"/>
      <c r="EX1213" s="18"/>
      <c r="EY1213" s="18"/>
      <c r="EZ1213" s="18"/>
      <c r="FA1213" s="18"/>
      <c r="FB1213" s="18"/>
      <c r="FC1213" s="18"/>
      <c r="FD1213" s="18"/>
      <c r="FE1213" s="18"/>
      <c r="FF1213" s="18"/>
      <c r="FG1213" s="18"/>
      <c r="FH1213" s="18"/>
      <c r="FI1213" s="18"/>
      <c r="FJ1213" s="18"/>
      <c r="FK1213" s="18"/>
      <c r="FL1213" s="18"/>
      <c r="FM1213" s="18"/>
      <c r="FN1213" s="18"/>
      <c r="FO1213" s="18"/>
      <c r="FP1213" s="18"/>
      <c r="FQ1213" s="18"/>
      <c r="FR1213" s="18"/>
      <c r="FS1213" s="18"/>
      <c r="FT1213" s="18"/>
      <c r="FU1213" s="18"/>
      <c r="FV1213" s="18"/>
      <c r="FW1213" s="18"/>
      <c r="FX1213" s="18"/>
      <c r="FY1213" s="18"/>
      <c r="FZ1213" s="18"/>
      <c r="GA1213" s="18"/>
      <c r="GB1213" s="18"/>
      <c r="GC1213" s="18"/>
      <c r="GD1213" s="18"/>
      <c r="GE1213" s="18"/>
      <c r="GF1213" s="18"/>
      <c r="GG1213" s="18"/>
      <c r="GH1213" s="18"/>
      <c r="GI1213" s="18"/>
      <c r="GJ1213" s="18"/>
      <c r="GK1213" s="18"/>
      <c r="GL1213" s="18"/>
      <c r="GM1213" s="18"/>
      <c r="GN1213" s="18"/>
      <c r="GO1213" s="18"/>
      <c r="GP1213" s="18"/>
      <c r="GQ1213" s="18"/>
      <c r="GR1213" s="18"/>
    </row>
    <row r="1214" spans="1:200">
      <c r="A1214" s="18"/>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8"/>
      <c r="FJ1214" s="18"/>
      <c r="FK1214" s="18"/>
      <c r="FL1214" s="18"/>
      <c r="FM1214" s="18"/>
      <c r="FN1214" s="18"/>
      <c r="FO1214" s="18"/>
      <c r="FP1214" s="18"/>
      <c r="FQ1214" s="18"/>
      <c r="FR1214" s="18"/>
      <c r="FS1214" s="18"/>
      <c r="FT1214" s="18"/>
      <c r="FU1214" s="18"/>
      <c r="FV1214" s="18"/>
      <c r="FW1214" s="18"/>
      <c r="FX1214" s="18"/>
      <c r="FY1214" s="18"/>
      <c r="FZ1214" s="18"/>
      <c r="GA1214" s="18"/>
      <c r="GB1214" s="18"/>
      <c r="GC1214" s="18"/>
      <c r="GD1214" s="18"/>
      <c r="GE1214" s="18"/>
      <c r="GF1214" s="18"/>
      <c r="GG1214" s="18"/>
      <c r="GH1214" s="18"/>
      <c r="GI1214" s="18"/>
      <c r="GJ1214" s="18"/>
      <c r="GK1214" s="18"/>
      <c r="GL1214" s="18"/>
      <c r="GM1214" s="18"/>
      <c r="GN1214" s="18"/>
      <c r="GO1214" s="18"/>
      <c r="GP1214" s="18"/>
      <c r="GQ1214" s="18"/>
      <c r="GR1214" s="18"/>
    </row>
    <row r="1215" spans="1:200">
      <c r="A1215" s="18"/>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18"/>
      <c r="DX1215" s="18"/>
      <c r="DY1215" s="18"/>
      <c r="DZ1215" s="18"/>
      <c r="EA1215" s="18"/>
      <c r="EB1215" s="18"/>
      <c r="EC1215" s="18"/>
      <c r="ED1215" s="18"/>
      <c r="EE1215" s="18"/>
      <c r="EF1215" s="18"/>
      <c r="EG1215" s="18"/>
      <c r="EH1215" s="18"/>
      <c r="EI1215" s="18"/>
      <c r="EJ1215" s="18"/>
      <c r="EK1215" s="18"/>
      <c r="EL1215" s="18"/>
      <c r="EM1215" s="18"/>
      <c r="EN1215" s="18"/>
      <c r="EO1215" s="18"/>
      <c r="EP1215" s="18"/>
      <c r="EQ1215" s="18"/>
      <c r="ER1215" s="18"/>
      <c r="ES1215" s="18"/>
      <c r="ET1215" s="18"/>
      <c r="EU1215" s="18"/>
      <c r="EV1215" s="18"/>
      <c r="EW1215" s="18"/>
      <c r="EX1215" s="18"/>
      <c r="EY1215" s="18"/>
      <c r="EZ1215" s="18"/>
      <c r="FA1215" s="18"/>
      <c r="FB1215" s="18"/>
      <c r="FC1215" s="18"/>
      <c r="FD1215" s="18"/>
      <c r="FE1215" s="18"/>
      <c r="FF1215" s="18"/>
      <c r="FG1215" s="18"/>
      <c r="FH1215" s="18"/>
      <c r="FI1215" s="18"/>
      <c r="FJ1215" s="18"/>
      <c r="FK1215" s="18"/>
      <c r="FL1215" s="18"/>
      <c r="FM1215" s="18"/>
      <c r="FN1215" s="18"/>
      <c r="FO1215" s="18"/>
      <c r="FP1215" s="18"/>
      <c r="FQ1215" s="18"/>
      <c r="FR1215" s="18"/>
      <c r="FS1215" s="18"/>
      <c r="FT1215" s="18"/>
      <c r="FU1215" s="18"/>
      <c r="FV1215" s="18"/>
      <c r="FW1215" s="18"/>
      <c r="FX1215" s="18"/>
      <c r="FY1215" s="18"/>
      <c r="FZ1215" s="18"/>
      <c r="GA1215" s="18"/>
      <c r="GB1215" s="18"/>
      <c r="GC1215" s="18"/>
      <c r="GD1215" s="18"/>
      <c r="GE1215" s="18"/>
      <c r="GF1215" s="18"/>
      <c r="GG1215" s="18"/>
      <c r="GH1215" s="18"/>
      <c r="GI1215" s="18"/>
      <c r="GJ1215" s="18"/>
      <c r="GK1215" s="18"/>
      <c r="GL1215" s="18"/>
      <c r="GM1215" s="18"/>
      <c r="GN1215" s="18"/>
      <c r="GO1215" s="18"/>
      <c r="GP1215" s="18"/>
      <c r="GQ1215" s="18"/>
      <c r="GR1215" s="18"/>
    </row>
    <row r="1216" spans="1:200">
      <c r="A1216" s="18"/>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18"/>
      <c r="DX1216" s="18"/>
      <c r="DY1216" s="18"/>
      <c r="DZ1216" s="18"/>
      <c r="EA1216" s="18"/>
      <c r="EB1216" s="18"/>
      <c r="EC1216" s="18"/>
      <c r="ED1216" s="18"/>
      <c r="EE1216" s="18"/>
      <c r="EF1216" s="18"/>
      <c r="EG1216" s="18"/>
      <c r="EH1216" s="18"/>
      <c r="EI1216" s="18"/>
      <c r="EJ1216" s="18"/>
      <c r="EK1216" s="18"/>
      <c r="EL1216" s="18"/>
      <c r="EM1216" s="18"/>
      <c r="EN1216" s="18"/>
      <c r="EO1216" s="18"/>
      <c r="EP1216" s="18"/>
      <c r="EQ1216" s="18"/>
      <c r="ER1216" s="18"/>
      <c r="ES1216" s="18"/>
      <c r="ET1216" s="18"/>
      <c r="EU1216" s="18"/>
      <c r="EV1216" s="18"/>
      <c r="EW1216" s="18"/>
      <c r="EX1216" s="18"/>
      <c r="EY1216" s="18"/>
      <c r="EZ1216" s="18"/>
      <c r="FA1216" s="18"/>
      <c r="FB1216" s="18"/>
      <c r="FC1216" s="18"/>
      <c r="FD1216" s="18"/>
      <c r="FE1216" s="18"/>
      <c r="FF1216" s="18"/>
      <c r="FG1216" s="18"/>
      <c r="FH1216" s="18"/>
      <c r="FI1216" s="18"/>
      <c r="FJ1216" s="18"/>
      <c r="FK1216" s="18"/>
      <c r="FL1216" s="18"/>
      <c r="FM1216" s="18"/>
      <c r="FN1216" s="18"/>
      <c r="FO1216" s="18"/>
      <c r="FP1216" s="18"/>
      <c r="FQ1216" s="18"/>
      <c r="FR1216" s="18"/>
      <c r="FS1216" s="18"/>
      <c r="FT1216" s="18"/>
      <c r="FU1216" s="18"/>
      <c r="FV1216" s="18"/>
      <c r="FW1216" s="18"/>
      <c r="FX1216" s="18"/>
      <c r="FY1216" s="18"/>
      <c r="FZ1216" s="18"/>
      <c r="GA1216" s="18"/>
      <c r="GB1216" s="18"/>
      <c r="GC1216" s="18"/>
      <c r="GD1216" s="18"/>
      <c r="GE1216" s="18"/>
      <c r="GF1216" s="18"/>
      <c r="GG1216" s="18"/>
      <c r="GH1216" s="18"/>
      <c r="GI1216" s="18"/>
      <c r="GJ1216" s="18"/>
      <c r="GK1216" s="18"/>
      <c r="GL1216" s="18"/>
      <c r="GM1216" s="18"/>
      <c r="GN1216" s="18"/>
      <c r="GO1216" s="18"/>
      <c r="GP1216" s="18"/>
      <c r="GQ1216" s="18"/>
      <c r="GR1216" s="18"/>
    </row>
    <row r="1217" spans="1:200">
      <c r="A1217" s="18"/>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18"/>
      <c r="DX1217" s="18"/>
      <c r="DY1217" s="18"/>
      <c r="DZ1217" s="18"/>
      <c r="EA1217" s="18"/>
      <c r="EB1217" s="18"/>
      <c r="EC1217" s="18"/>
      <c r="ED1217" s="18"/>
      <c r="EE1217" s="18"/>
      <c r="EF1217" s="18"/>
      <c r="EG1217" s="18"/>
      <c r="EH1217" s="18"/>
      <c r="EI1217" s="18"/>
      <c r="EJ1217" s="18"/>
      <c r="EK1217" s="18"/>
      <c r="EL1217" s="18"/>
      <c r="EM1217" s="18"/>
      <c r="EN1217" s="18"/>
      <c r="EO1217" s="18"/>
      <c r="EP1217" s="18"/>
      <c r="EQ1217" s="18"/>
      <c r="ER1217" s="18"/>
      <c r="ES1217" s="18"/>
      <c r="ET1217" s="18"/>
      <c r="EU1217" s="18"/>
      <c r="EV1217" s="18"/>
      <c r="EW1217" s="18"/>
      <c r="EX1217" s="18"/>
      <c r="EY1217" s="18"/>
      <c r="EZ1217" s="18"/>
      <c r="FA1217" s="18"/>
      <c r="FB1217" s="18"/>
      <c r="FC1217" s="18"/>
      <c r="FD1217" s="18"/>
      <c r="FE1217" s="18"/>
      <c r="FF1217" s="18"/>
      <c r="FG1217" s="18"/>
      <c r="FH1217" s="18"/>
      <c r="FI1217" s="18"/>
      <c r="FJ1217" s="18"/>
      <c r="FK1217" s="18"/>
      <c r="FL1217" s="18"/>
      <c r="FM1217" s="18"/>
      <c r="FN1217" s="18"/>
      <c r="FO1217" s="18"/>
      <c r="FP1217" s="18"/>
      <c r="FQ1217" s="18"/>
      <c r="FR1217" s="18"/>
      <c r="FS1217" s="18"/>
      <c r="FT1217" s="18"/>
      <c r="FU1217" s="18"/>
      <c r="FV1217" s="18"/>
      <c r="FW1217" s="18"/>
      <c r="FX1217" s="18"/>
      <c r="FY1217" s="18"/>
      <c r="FZ1217" s="18"/>
      <c r="GA1217" s="18"/>
      <c r="GB1217" s="18"/>
      <c r="GC1217" s="18"/>
      <c r="GD1217" s="18"/>
      <c r="GE1217" s="18"/>
      <c r="GF1217" s="18"/>
      <c r="GG1217" s="18"/>
      <c r="GH1217" s="18"/>
      <c r="GI1217" s="18"/>
      <c r="GJ1217" s="18"/>
      <c r="GK1217" s="18"/>
      <c r="GL1217" s="18"/>
      <c r="GM1217" s="18"/>
      <c r="GN1217" s="18"/>
      <c r="GO1217" s="18"/>
      <c r="GP1217" s="18"/>
      <c r="GQ1217" s="18"/>
      <c r="GR1217" s="18"/>
    </row>
    <row r="1218" spans="1:200">
      <c r="A1218" s="18"/>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18"/>
      <c r="DX1218" s="18"/>
      <c r="DY1218" s="18"/>
      <c r="DZ1218" s="18"/>
      <c r="EA1218" s="18"/>
      <c r="EB1218" s="18"/>
      <c r="EC1218" s="18"/>
      <c r="ED1218" s="18"/>
      <c r="EE1218" s="18"/>
      <c r="EF1218" s="18"/>
      <c r="EG1218" s="18"/>
      <c r="EH1218" s="18"/>
      <c r="EI1218" s="18"/>
      <c r="EJ1218" s="18"/>
      <c r="EK1218" s="18"/>
      <c r="EL1218" s="18"/>
      <c r="EM1218" s="18"/>
      <c r="EN1218" s="18"/>
      <c r="EO1218" s="18"/>
      <c r="EP1218" s="18"/>
      <c r="EQ1218" s="18"/>
      <c r="ER1218" s="18"/>
      <c r="ES1218" s="18"/>
      <c r="ET1218" s="18"/>
      <c r="EU1218" s="18"/>
      <c r="EV1218" s="18"/>
      <c r="EW1218" s="18"/>
      <c r="EX1218" s="18"/>
      <c r="EY1218" s="18"/>
      <c r="EZ1218" s="18"/>
      <c r="FA1218" s="18"/>
      <c r="FB1218" s="18"/>
      <c r="FC1218" s="18"/>
      <c r="FD1218" s="18"/>
      <c r="FE1218" s="18"/>
      <c r="FF1218" s="18"/>
      <c r="FG1218" s="18"/>
      <c r="FH1218" s="18"/>
      <c r="FI1218" s="18"/>
      <c r="FJ1218" s="18"/>
      <c r="FK1218" s="18"/>
      <c r="FL1218" s="18"/>
      <c r="FM1218" s="18"/>
      <c r="FN1218" s="18"/>
      <c r="FO1218" s="18"/>
      <c r="FP1218" s="18"/>
      <c r="FQ1218" s="18"/>
      <c r="FR1218" s="18"/>
      <c r="FS1218" s="18"/>
      <c r="FT1218" s="18"/>
      <c r="FU1218" s="18"/>
      <c r="FV1218" s="18"/>
      <c r="FW1218" s="18"/>
      <c r="FX1218" s="18"/>
      <c r="FY1218" s="18"/>
      <c r="FZ1218" s="18"/>
      <c r="GA1218" s="18"/>
      <c r="GB1218" s="18"/>
      <c r="GC1218" s="18"/>
      <c r="GD1218" s="18"/>
      <c r="GE1218" s="18"/>
      <c r="GF1218" s="18"/>
      <c r="GG1218" s="18"/>
      <c r="GH1218" s="18"/>
      <c r="GI1218" s="18"/>
      <c r="GJ1218" s="18"/>
      <c r="GK1218" s="18"/>
      <c r="GL1218" s="18"/>
      <c r="GM1218" s="18"/>
      <c r="GN1218" s="18"/>
      <c r="GO1218" s="18"/>
      <c r="GP1218" s="18"/>
      <c r="GQ1218" s="18"/>
      <c r="GR1218" s="18"/>
    </row>
    <row r="1219" spans="1:200">
      <c r="A1219" s="18"/>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18"/>
      <c r="DX1219" s="18"/>
      <c r="DY1219" s="18"/>
      <c r="DZ1219" s="18"/>
      <c r="EA1219" s="18"/>
      <c r="EB1219" s="18"/>
      <c r="EC1219" s="18"/>
      <c r="ED1219" s="18"/>
      <c r="EE1219" s="18"/>
      <c r="EF1219" s="18"/>
      <c r="EG1219" s="18"/>
      <c r="EH1219" s="18"/>
      <c r="EI1219" s="18"/>
      <c r="EJ1219" s="18"/>
      <c r="EK1219" s="18"/>
      <c r="EL1219" s="18"/>
      <c r="EM1219" s="18"/>
      <c r="EN1219" s="18"/>
      <c r="EO1219" s="18"/>
      <c r="EP1219" s="18"/>
      <c r="EQ1219" s="18"/>
      <c r="ER1219" s="18"/>
      <c r="ES1219" s="18"/>
      <c r="ET1219" s="18"/>
      <c r="EU1219" s="18"/>
      <c r="EV1219" s="18"/>
      <c r="EW1219" s="18"/>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c r="GP1219" s="18"/>
      <c r="GQ1219" s="18"/>
      <c r="GR1219" s="18"/>
    </row>
    <row r="1220" spans="1:200">
      <c r="A1220" s="18"/>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18"/>
      <c r="DX1220" s="18"/>
      <c r="DY1220" s="18"/>
      <c r="DZ1220" s="18"/>
      <c r="EA1220" s="18"/>
      <c r="EB1220" s="18"/>
      <c r="EC1220" s="18"/>
      <c r="ED1220" s="18"/>
      <c r="EE1220" s="18"/>
      <c r="EF1220" s="18"/>
      <c r="EG1220" s="18"/>
      <c r="EH1220" s="18"/>
      <c r="EI1220" s="18"/>
      <c r="EJ1220" s="18"/>
      <c r="EK1220" s="18"/>
      <c r="EL1220" s="18"/>
      <c r="EM1220" s="18"/>
      <c r="EN1220" s="18"/>
      <c r="EO1220" s="18"/>
      <c r="EP1220" s="18"/>
      <c r="EQ1220" s="18"/>
      <c r="ER1220" s="18"/>
      <c r="ES1220" s="18"/>
      <c r="ET1220" s="18"/>
      <c r="EU1220" s="18"/>
      <c r="EV1220" s="18"/>
      <c r="EW1220" s="18"/>
      <c r="EX1220" s="18"/>
      <c r="EY1220" s="18"/>
      <c r="EZ1220" s="18"/>
      <c r="FA1220" s="18"/>
      <c r="FB1220" s="18"/>
      <c r="FC1220" s="18"/>
      <c r="FD1220" s="18"/>
      <c r="FE1220" s="18"/>
      <c r="FF1220" s="18"/>
      <c r="FG1220" s="18"/>
      <c r="FH1220" s="18"/>
      <c r="FI1220" s="18"/>
      <c r="FJ1220" s="18"/>
      <c r="FK1220" s="18"/>
      <c r="FL1220" s="18"/>
      <c r="FM1220" s="18"/>
      <c r="FN1220" s="18"/>
      <c r="FO1220" s="18"/>
      <c r="FP1220" s="18"/>
      <c r="FQ1220" s="18"/>
      <c r="FR1220" s="18"/>
      <c r="FS1220" s="18"/>
      <c r="FT1220" s="18"/>
      <c r="FU1220" s="18"/>
      <c r="FV1220" s="18"/>
      <c r="FW1220" s="18"/>
      <c r="FX1220" s="18"/>
      <c r="FY1220" s="18"/>
      <c r="FZ1220" s="18"/>
      <c r="GA1220" s="18"/>
      <c r="GB1220" s="18"/>
      <c r="GC1220" s="18"/>
      <c r="GD1220" s="18"/>
      <c r="GE1220" s="18"/>
      <c r="GF1220" s="18"/>
      <c r="GG1220" s="18"/>
      <c r="GH1220" s="18"/>
      <c r="GI1220" s="18"/>
      <c r="GJ1220" s="18"/>
      <c r="GK1220" s="18"/>
      <c r="GL1220" s="18"/>
      <c r="GM1220" s="18"/>
      <c r="GN1220" s="18"/>
      <c r="GO1220" s="18"/>
      <c r="GP1220" s="18"/>
      <c r="GQ1220" s="18"/>
      <c r="GR1220" s="18"/>
    </row>
    <row r="1221" spans="1:200">
      <c r="A1221" s="18"/>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18"/>
      <c r="DX1221" s="18"/>
      <c r="DY1221" s="18"/>
      <c r="DZ1221" s="18"/>
      <c r="EA1221" s="18"/>
      <c r="EB1221" s="18"/>
      <c r="EC1221" s="18"/>
      <c r="ED1221" s="18"/>
      <c r="EE1221" s="18"/>
      <c r="EF1221" s="18"/>
      <c r="EG1221" s="18"/>
      <c r="EH1221" s="18"/>
      <c r="EI1221" s="18"/>
      <c r="EJ1221" s="18"/>
      <c r="EK1221" s="18"/>
      <c r="EL1221" s="18"/>
      <c r="EM1221" s="18"/>
      <c r="EN1221" s="18"/>
      <c r="EO1221" s="18"/>
      <c r="EP1221" s="18"/>
      <c r="EQ1221" s="18"/>
      <c r="ER1221" s="18"/>
      <c r="ES1221" s="18"/>
      <c r="ET1221" s="18"/>
      <c r="EU1221" s="18"/>
      <c r="EV1221" s="18"/>
      <c r="EW1221" s="18"/>
      <c r="EX1221" s="18"/>
      <c r="EY1221" s="18"/>
      <c r="EZ1221" s="18"/>
      <c r="FA1221" s="18"/>
      <c r="FB1221" s="18"/>
      <c r="FC1221" s="18"/>
      <c r="FD1221" s="18"/>
      <c r="FE1221" s="18"/>
      <c r="FF1221" s="18"/>
      <c r="FG1221" s="18"/>
      <c r="FH1221" s="18"/>
      <c r="FI1221" s="18"/>
      <c r="FJ1221" s="18"/>
      <c r="FK1221" s="18"/>
      <c r="FL1221" s="18"/>
      <c r="FM1221" s="18"/>
      <c r="FN1221" s="18"/>
      <c r="FO1221" s="18"/>
      <c r="FP1221" s="18"/>
      <c r="FQ1221" s="18"/>
      <c r="FR1221" s="18"/>
      <c r="FS1221" s="18"/>
      <c r="FT1221" s="18"/>
      <c r="FU1221" s="18"/>
      <c r="FV1221" s="18"/>
      <c r="FW1221" s="18"/>
      <c r="FX1221" s="18"/>
      <c r="FY1221" s="18"/>
      <c r="FZ1221" s="18"/>
      <c r="GA1221" s="18"/>
      <c r="GB1221" s="18"/>
      <c r="GC1221" s="18"/>
      <c r="GD1221" s="18"/>
      <c r="GE1221" s="18"/>
      <c r="GF1221" s="18"/>
      <c r="GG1221" s="18"/>
      <c r="GH1221" s="18"/>
      <c r="GI1221" s="18"/>
      <c r="GJ1221" s="18"/>
      <c r="GK1221" s="18"/>
      <c r="GL1221" s="18"/>
      <c r="GM1221" s="18"/>
      <c r="GN1221" s="18"/>
      <c r="GO1221" s="18"/>
      <c r="GP1221" s="18"/>
      <c r="GQ1221" s="18"/>
      <c r="GR1221" s="18"/>
    </row>
    <row r="1222" spans="1:200">
      <c r="A1222" s="18"/>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c r="GP1222" s="18"/>
      <c r="GQ1222" s="18"/>
      <c r="GR1222" s="18"/>
    </row>
    <row r="1223" spans="1:200">
      <c r="A1223" s="18"/>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18"/>
      <c r="DX1223" s="18"/>
      <c r="DY1223" s="18"/>
      <c r="DZ1223" s="18"/>
      <c r="EA1223" s="18"/>
      <c r="EB1223" s="18"/>
      <c r="EC1223" s="18"/>
      <c r="ED1223" s="18"/>
      <c r="EE1223" s="18"/>
      <c r="EF1223" s="18"/>
      <c r="EG1223" s="18"/>
      <c r="EH1223" s="18"/>
      <c r="EI1223" s="18"/>
      <c r="EJ1223" s="18"/>
      <c r="EK1223" s="18"/>
      <c r="EL1223" s="18"/>
      <c r="EM1223" s="18"/>
      <c r="EN1223" s="18"/>
      <c r="EO1223" s="18"/>
      <c r="EP1223" s="18"/>
      <c r="EQ1223" s="18"/>
      <c r="ER1223" s="18"/>
      <c r="ES1223" s="18"/>
      <c r="ET1223" s="18"/>
      <c r="EU1223" s="18"/>
      <c r="EV1223" s="18"/>
      <c r="EW1223" s="18"/>
      <c r="EX1223" s="18"/>
      <c r="EY1223" s="18"/>
      <c r="EZ1223" s="18"/>
      <c r="FA1223" s="18"/>
      <c r="FB1223" s="18"/>
      <c r="FC1223" s="18"/>
      <c r="FD1223" s="18"/>
      <c r="FE1223" s="18"/>
      <c r="FF1223" s="18"/>
      <c r="FG1223" s="18"/>
      <c r="FH1223" s="18"/>
      <c r="FI1223" s="18"/>
      <c r="FJ1223" s="18"/>
      <c r="FK1223" s="18"/>
      <c r="FL1223" s="18"/>
      <c r="FM1223" s="18"/>
      <c r="FN1223" s="18"/>
      <c r="FO1223" s="18"/>
      <c r="FP1223" s="18"/>
      <c r="FQ1223" s="18"/>
      <c r="FR1223" s="18"/>
      <c r="FS1223" s="18"/>
      <c r="FT1223" s="18"/>
      <c r="FU1223" s="18"/>
      <c r="FV1223" s="18"/>
      <c r="FW1223" s="18"/>
      <c r="FX1223" s="18"/>
      <c r="FY1223" s="18"/>
      <c r="FZ1223" s="18"/>
      <c r="GA1223" s="18"/>
      <c r="GB1223" s="18"/>
      <c r="GC1223" s="18"/>
      <c r="GD1223" s="18"/>
      <c r="GE1223" s="18"/>
      <c r="GF1223" s="18"/>
      <c r="GG1223" s="18"/>
      <c r="GH1223" s="18"/>
      <c r="GI1223" s="18"/>
      <c r="GJ1223" s="18"/>
      <c r="GK1223" s="18"/>
      <c r="GL1223" s="18"/>
      <c r="GM1223" s="18"/>
      <c r="GN1223" s="18"/>
      <c r="GO1223" s="18"/>
      <c r="GP1223" s="18"/>
      <c r="GQ1223" s="18"/>
      <c r="GR1223" s="18"/>
    </row>
    <row r="1224" spans="1:200">
      <c r="A1224" s="18"/>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18"/>
      <c r="DX1224" s="18"/>
      <c r="DY1224" s="18"/>
      <c r="DZ1224" s="18"/>
      <c r="EA1224" s="18"/>
      <c r="EB1224" s="18"/>
      <c r="EC1224" s="18"/>
      <c r="ED1224" s="18"/>
      <c r="EE1224" s="18"/>
      <c r="EF1224" s="18"/>
      <c r="EG1224" s="18"/>
      <c r="EH1224" s="18"/>
      <c r="EI1224" s="18"/>
      <c r="EJ1224" s="18"/>
      <c r="EK1224" s="18"/>
      <c r="EL1224" s="18"/>
      <c r="EM1224" s="18"/>
      <c r="EN1224" s="18"/>
      <c r="EO1224" s="18"/>
      <c r="EP1224" s="18"/>
      <c r="EQ1224" s="18"/>
      <c r="ER1224" s="18"/>
      <c r="ES1224" s="18"/>
      <c r="ET1224" s="18"/>
      <c r="EU1224" s="18"/>
      <c r="EV1224" s="18"/>
      <c r="EW1224" s="18"/>
      <c r="EX1224" s="18"/>
      <c r="EY1224" s="18"/>
      <c r="EZ1224" s="18"/>
      <c r="FA1224" s="18"/>
      <c r="FB1224" s="18"/>
      <c r="FC1224" s="18"/>
      <c r="FD1224" s="18"/>
      <c r="FE1224" s="18"/>
      <c r="FF1224" s="18"/>
      <c r="FG1224" s="18"/>
      <c r="FH1224" s="18"/>
      <c r="FI1224" s="18"/>
      <c r="FJ1224" s="18"/>
      <c r="FK1224" s="18"/>
      <c r="FL1224" s="18"/>
      <c r="FM1224" s="18"/>
      <c r="FN1224" s="18"/>
      <c r="FO1224" s="18"/>
      <c r="FP1224" s="18"/>
      <c r="FQ1224" s="18"/>
      <c r="FR1224" s="18"/>
      <c r="FS1224" s="18"/>
      <c r="FT1224" s="18"/>
      <c r="FU1224" s="18"/>
      <c r="FV1224" s="18"/>
      <c r="FW1224" s="18"/>
      <c r="FX1224" s="18"/>
      <c r="FY1224" s="18"/>
      <c r="FZ1224" s="18"/>
      <c r="GA1224" s="18"/>
      <c r="GB1224" s="18"/>
      <c r="GC1224" s="18"/>
      <c r="GD1224" s="18"/>
      <c r="GE1224" s="18"/>
      <c r="GF1224" s="18"/>
      <c r="GG1224" s="18"/>
      <c r="GH1224" s="18"/>
      <c r="GI1224" s="18"/>
      <c r="GJ1224" s="18"/>
      <c r="GK1224" s="18"/>
      <c r="GL1224" s="18"/>
      <c r="GM1224" s="18"/>
      <c r="GN1224" s="18"/>
      <c r="GO1224" s="18"/>
      <c r="GP1224" s="18"/>
      <c r="GQ1224" s="18"/>
      <c r="GR1224" s="18"/>
    </row>
    <row r="1225" spans="1:200">
      <c r="A1225" s="18"/>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18"/>
      <c r="DX1225" s="18"/>
      <c r="DY1225" s="18"/>
      <c r="DZ1225" s="18"/>
      <c r="EA1225" s="18"/>
      <c r="EB1225" s="18"/>
      <c r="EC1225" s="18"/>
      <c r="ED1225" s="18"/>
      <c r="EE1225" s="18"/>
      <c r="EF1225" s="18"/>
      <c r="EG1225" s="18"/>
      <c r="EH1225" s="18"/>
      <c r="EI1225" s="18"/>
      <c r="EJ1225" s="18"/>
      <c r="EK1225" s="18"/>
      <c r="EL1225" s="18"/>
      <c r="EM1225" s="18"/>
      <c r="EN1225" s="18"/>
      <c r="EO1225" s="18"/>
      <c r="EP1225" s="18"/>
      <c r="EQ1225" s="18"/>
      <c r="ER1225" s="18"/>
      <c r="ES1225" s="18"/>
      <c r="ET1225" s="18"/>
      <c r="EU1225" s="18"/>
      <c r="EV1225" s="18"/>
      <c r="EW1225" s="18"/>
      <c r="EX1225" s="18"/>
      <c r="EY1225" s="18"/>
      <c r="EZ1225" s="18"/>
      <c r="FA1225" s="18"/>
      <c r="FB1225" s="18"/>
      <c r="FC1225" s="18"/>
      <c r="FD1225" s="18"/>
      <c r="FE1225" s="18"/>
      <c r="FF1225" s="18"/>
      <c r="FG1225" s="18"/>
      <c r="FH1225" s="18"/>
      <c r="FI1225" s="18"/>
      <c r="FJ1225" s="18"/>
      <c r="FK1225" s="18"/>
      <c r="FL1225" s="18"/>
      <c r="FM1225" s="18"/>
      <c r="FN1225" s="18"/>
      <c r="FO1225" s="18"/>
      <c r="FP1225" s="18"/>
      <c r="FQ1225" s="18"/>
      <c r="FR1225" s="18"/>
      <c r="FS1225" s="18"/>
      <c r="FT1225" s="18"/>
      <c r="FU1225" s="18"/>
      <c r="FV1225" s="18"/>
      <c r="FW1225" s="18"/>
      <c r="FX1225" s="18"/>
      <c r="FY1225" s="18"/>
      <c r="FZ1225" s="18"/>
      <c r="GA1225" s="18"/>
      <c r="GB1225" s="18"/>
      <c r="GC1225" s="18"/>
      <c r="GD1225" s="18"/>
      <c r="GE1225" s="18"/>
      <c r="GF1225" s="18"/>
      <c r="GG1225" s="18"/>
      <c r="GH1225" s="18"/>
      <c r="GI1225" s="18"/>
      <c r="GJ1225" s="18"/>
      <c r="GK1225" s="18"/>
      <c r="GL1225" s="18"/>
      <c r="GM1225" s="18"/>
      <c r="GN1225" s="18"/>
      <c r="GO1225" s="18"/>
      <c r="GP1225" s="18"/>
      <c r="GQ1225" s="18"/>
      <c r="GR1225" s="18"/>
    </row>
    <row r="1226" spans="1:200">
      <c r="A1226" s="18"/>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18"/>
      <c r="DX1226" s="18"/>
      <c r="DY1226" s="18"/>
      <c r="DZ1226" s="18"/>
      <c r="EA1226" s="18"/>
      <c r="EB1226" s="18"/>
      <c r="EC1226" s="18"/>
      <c r="ED1226" s="18"/>
      <c r="EE1226" s="18"/>
      <c r="EF1226" s="18"/>
      <c r="EG1226" s="18"/>
      <c r="EH1226" s="18"/>
      <c r="EI1226" s="18"/>
      <c r="EJ1226" s="18"/>
      <c r="EK1226" s="18"/>
      <c r="EL1226" s="18"/>
      <c r="EM1226" s="18"/>
      <c r="EN1226" s="18"/>
      <c r="EO1226" s="18"/>
      <c r="EP1226" s="18"/>
      <c r="EQ1226" s="18"/>
      <c r="ER1226" s="18"/>
      <c r="ES1226" s="18"/>
      <c r="ET1226" s="18"/>
      <c r="EU1226" s="18"/>
      <c r="EV1226" s="18"/>
      <c r="EW1226" s="18"/>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c r="GP1226" s="18"/>
      <c r="GQ1226" s="18"/>
      <c r="GR1226" s="18"/>
    </row>
    <row r="1227" spans="1:200">
      <c r="A1227" s="18"/>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18"/>
      <c r="DX1227" s="18"/>
      <c r="DY1227" s="18"/>
      <c r="DZ1227" s="18"/>
      <c r="EA1227" s="18"/>
      <c r="EB1227" s="18"/>
      <c r="EC1227" s="18"/>
      <c r="ED1227" s="18"/>
      <c r="EE1227" s="18"/>
      <c r="EF1227" s="18"/>
      <c r="EG1227" s="18"/>
      <c r="EH1227" s="18"/>
      <c r="EI1227" s="18"/>
      <c r="EJ1227" s="18"/>
      <c r="EK1227" s="18"/>
      <c r="EL1227" s="18"/>
      <c r="EM1227" s="18"/>
      <c r="EN1227" s="18"/>
      <c r="EO1227" s="18"/>
      <c r="EP1227" s="18"/>
      <c r="EQ1227" s="18"/>
      <c r="ER1227" s="18"/>
      <c r="ES1227" s="18"/>
      <c r="ET1227" s="18"/>
      <c r="EU1227" s="18"/>
      <c r="EV1227" s="18"/>
      <c r="EW1227" s="18"/>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c r="GP1227" s="18"/>
      <c r="GQ1227" s="18"/>
      <c r="GR1227" s="18"/>
    </row>
    <row r="1228" spans="1:200">
      <c r="A1228" s="18"/>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c r="EN1228" s="18"/>
      <c r="EO1228" s="18"/>
      <c r="EP1228" s="18"/>
      <c r="EQ1228" s="18"/>
      <c r="ER1228" s="18"/>
      <c r="ES1228" s="18"/>
      <c r="ET1228" s="18"/>
      <c r="EU1228" s="18"/>
      <c r="EV1228" s="18"/>
      <c r="EW1228" s="18"/>
      <c r="EX1228" s="18"/>
      <c r="EY1228" s="18"/>
      <c r="EZ1228" s="18"/>
      <c r="FA1228" s="18"/>
      <c r="FB1228" s="18"/>
      <c r="FC1228" s="18"/>
      <c r="FD1228" s="18"/>
      <c r="FE1228" s="18"/>
      <c r="FF1228" s="18"/>
      <c r="FG1228" s="18"/>
      <c r="FH1228" s="18"/>
      <c r="FI1228" s="18"/>
      <c r="FJ1228" s="18"/>
      <c r="FK1228" s="18"/>
      <c r="FL1228" s="18"/>
      <c r="FM1228" s="18"/>
      <c r="FN1228" s="18"/>
      <c r="FO1228" s="18"/>
      <c r="FP1228" s="18"/>
      <c r="FQ1228" s="18"/>
      <c r="FR1228" s="18"/>
      <c r="FS1228" s="18"/>
      <c r="FT1228" s="18"/>
      <c r="FU1228" s="18"/>
      <c r="FV1228" s="18"/>
      <c r="FW1228" s="18"/>
      <c r="FX1228" s="18"/>
      <c r="FY1228" s="18"/>
      <c r="FZ1228" s="18"/>
      <c r="GA1228" s="18"/>
      <c r="GB1228" s="18"/>
      <c r="GC1228" s="18"/>
      <c r="GD1228" s="18"/>
      <c r="GE1228" s="18"/>
      <c r="GF1228" s="18"/>
      <c r="GG1228" s="18"/>
      <c r="GH1228" s="18"/>
      <c r="GI1228" s="18"/>
      <c r="GJ1228" s="18"/>
      <c r="GK1228" s="18"/>
      <c r="GL1228" s="18"/>
      <c r="GM1228" s="18"/>
      <c r="GN1228" s="18"/>
      <c r="GO1228" s="18"/>
      <c r="GP1228" s="18"/>
      <c r="GQ1228" s="18"/>
      <c r="GR1228" s="18"/>
    </row>
    <row r="1229" spans="1:200">
      <c r="A1229" s="18"/>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c r="AW1229" s="18"/>
      <c r="AX1229" s="18"/>
      <c r="AY1229" s="18"/>
      <c r="AZ1229" s="18"/>
      <c r="BA1229" s="18"/>
      <c r="BB1229" s="18"/>
      <c r="BC1229" s="18"/>
      <c r="BD1229" s="18"/>
      <c r="BE1229" s="18"/>
      <c r="BF1229" s="18"/>
      <c r="BG1229" s="18"/>
      <c r="BH1229" s="18"/>
      <c r="BI1229" s="18"/>
      <c r="BJ1229" s="18"/>
      <c r="BK1229" s="18"/>
      <c r="BL1229" s="18"/>
      <c r="BM1229" s="18"/>
      <c r="BN1229" s="18"/>
      <c r="BO1229" s="18"/>
      <c r="BP1229" s="18"/>
      <c r="BQ1229" s="18"/>
      <c r="BR1229" s="18"/>
      <c r="BS1229" s="18"/>
      <c r="BT1229" s="18"/>
      <c r="BU1229" s="18"/>
      <c r="BV1229" s="18"/>
      <c r="BW1229" s="18"/>
      <c r="BX1229" s="18"/>
      <c r="BY1229" s="18"/>
      <c r="BZ1229" s="18"/>
      <c r="CA1229" s="18"/>
      <c r="CB1229" s="18"/>
      <c r="CC1229" s="18"/>
      <c r="CD1229" s="18"/>
      <c r="CE1229" s="18"/>
      <c r="CF1229" s="18"/>
      <c r="CG1229" s="18"/>
      <c r="CH1229" s="18"/>
      <c r="CI1229" s="18"/>
      <c r="CJ1229" s="18"/>
      <c r="CK1229" s="18"/>
      <c r="CL1229" s="18"/>
      <c r="CM1229" s="18"/>
      <c r="CN1229" s="18"/>
      <c r="CO1229" s="18"/>
      <c r="CP1229" s="18"/>
      <c r="CQ1229" s="18"/>
      <c r="CR1229" s="18"/>
      <c r="CS1229" s="18"/>
      <c r="CT1229" s="18"/>
      <c r="CU1229" s="18"/>
      <c r="CV1229" s="18"/>
      <c r="CW1229" s="18"/>
      <c r="CX1229" s="18"/>
      <c r="CY1229" s="18"/>
      <c r="CZ1229" s="18"/>
      <c r="DA1229" s="18"/>
      <c r="DB1229" s="18"/>
      <c r="DC1229" s="18"/>
      <c r="DD1229" s="18"/>
      <c r="DE1229" s="18"/>
      <c r="DF1229" s="18"/>
      <c r="DG1229" s="18"/>
      <c r="DH1229" s="18"/>
      <c r="DI1229" s="18"/>
      <c r="DJ1229" s="18"/>
      <c r="DK1229" s="18"/>
      <c r="DL1229" s="18"/>
      <c r="DM1229" s="18"/>
      <c r="DN1229" s="18"/>
      <c r="DO1229" s="18"/>
      <c r="DP1229" s="18"/>
      <c r="DQ1229" s="18"/>
      <c r="DR1229" s="18"/>
      <c r="DS1229" s="18"/>
      <c r="DT1229" s="18"/>
      <c r="DU1229" s="18"/>
      <c r="DV1229" s="18"/>
      <c r="DW1229" s="18"/>
      <c r="DX1229" s="18"/>
      <c r="DY1229" s="18"/>
      <c r="DZ1229" s="18"/>
      <c r="EA1229" s="18"/>
      <c r="EB1229" s="18"/>
      <c r="EC1229" s="18"/>
      <c r="ED1229" s="18"/>
      <c r="EE1229" s="18"/>
      <c r="EF1229" s="18"/>
      <c r="EG1229" s="18"/>
      <c r="EH1229" s="18"/>
      <c r="EI1229" s="18"/>
      <c r="EJ1229" s="18"/>
      <c r="EK1229" s="18"/>
      <c r="EL1229" s="18"/>
      <c r="EM1229" s="18"/>
      <c r="EN1229" s="18"/>
      <c r="EO1229" s="18"/>
      <c r="EP1229" s="18"/>
      <c r="EQ1229" s="18"/>
      <c r="ER1229" s="18"/>
      <c r="ES1229" s="18"/>
      <c r="ET1229" s="18"/>
      <c r="EU1229" s="18"/>
      <c r="EV1229" s="18"/>
      <c r="EW1229" s="18"/>
      <c r="EX1229" s="18"/>
      <c r="EY1229" s="18"/>
      <c r="EZ1229" s="18"/>
      <c r="FA1229" s="18"/>
      <c r="FB1229" s="18"/>
      <c r="FC1229" s="18"/>
      <c r="FD1229" s="18"/>
      <c r="FE1229" s="18"/>
      <c r="FF1229" s="18"/>
      <c r="FG1229" s="18"/>
      <c r="FH1229" s="18"/>
      <c r="FI1229" s="18"/>
      <c r="FJ1229" s="18"/>
      <c r="FK1229" s="18"/>
      <c r="FL1229" s="18"/>
      <c r="FM1229" s="18"/>
      <c r="FN1229" s="18"/>
      <c r="FO1229" s="18"/>
      <c r="FP1229" s="18"/>
      <c r="FQ1229" s="18"/>
      <c r="FR1229" s="18"/>
      <c r="FS1229" s="18"/>
      <c r="FT1229" s="18"/>
      <c r="FU1229" s="18"/>
      <c r="FV1229" s="18"/>
      <c r="FW1229" s="18"/>
      <c r="FX1229" s="18"/>
      <c r="FY1229" s="18"/>
      <c r="FZ1229" s="18"/>
      <c r="GA1229" s="18"/>
      <c r="GB1229" s="18"/>
      <c r="GC1229" s="18"/>
      <c r="GD1229" s="18"/>
      <c r="GE1229" s="18"/>
      <c r="GF1229" s="18"/>
      <c r="GG1229" s="18"/>
      <c r="GH1229" s="18"/>
      <c r="GI1229" s="18"/>
      <c r="GJ1229" s="18"/>
      <c r="GK1229" s="18"/>
      <c r="GL1229" s="18"/>
      <c r="GM1229" s="18"/>
      <c r="GN1229" s="18"/>
      <c r="GO1229" s="18"/>
      <c r="GP1229" s="18"/>
      <c r="GQ1229" s="18"/>
      <c r="GR1229" s="18"/>
    </row>
    <row r="1230" spans="1:200">
      <c r="A1230" s="18"/>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8"/>
      <c r="FJ1230" s="18"/>
      <c r="FK1230" s="18"/>
      <c r="FL1230" s="18"/>
      <c r="FM1230" s="18"/>
      <c r="FN1230" s="18"/>
      <c r="FO1230" s="18"/>
      <c r="FP1230" s="18"/>
      <c r="FQ1230" s="18"/>
      <c r="FR1230" s="18"/>
      <c r="FS1230" s="18"/>
      <c r="FT1230" s="18"/>
      <c r="FU1230" s="18"/>
      <c r="FV1230" s="18"/>
      <c r="FW1230" s="18"/>
      <c r="FX1230" s="18"/>
      <c r="FY1230" s="18"/>
      <c r="FZ1230" s="18"/>
      <c r="GA1230" s="18"/>
      <c r="GB1230" s="18"/>
      <c r="GC1230" s="18"/>
      <c r="GD1230" s="18"/>
      <c r="GE1230" s="18"/>
      <c r="GF1230" s="18"/>
      <c r="GG1230" s="18"/>
      <c r="GH1230" s="18"/>
      <c r="GI1230" s="18"/>
      <c r="GJ1230" s="18"/>
      <c r="GK1230" s="18"/>
      <c r="GL1230" s="18"/>
      <c r="GM1230" s="18"/>
      <c r="GN1230" s="18"/>
      <c r="GO1230" s="18"/>
      <c r="GP1230" s="18"/>
      <c r="GQ1230" s="18"/>
      <c r="GR1230" s="18"/>
    </row>
    <row r="1231" spans="1:200">
      <c r="A1231" s="18"/>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18"/>
      <c r="DX1231" s="18"/>
      <c r="DY1231" s="18"/>
      <c r="DZ1231" s="18"/>
      <c r="EA1231" s="18"/>
      <c r="EB1231" s="18"/>
      <c r="EC1231" s="18"/>
      <c r="ED1231" s="18"/>
      <c r="EE1231" s="18"/>
      <c r="EF1231" s="18"/>
      <c r="EG1231" s="18"/>
      <c r="EH1231" s="18"/>
      <c r="EI1231" s="18"/>
      <c r="EJ1231" s="18"/>
      <c r="EK1231" s="18"/>
      <c r="EL1231" s="18"/>
      <c r="EM1231" s="18"/>
      <c r="EN1231" s="18"/>
      <c r="EO1231" s="18"/>
      <c r="EP1231" s="18"/>
      <c r="EQ1231" s="18"/>
      <c r="ER1231" s="18"/>
      <c r="ES1231" s="18"/>
      <c r="ET1231" s="18"/>
      <c r="EU1231" s="18"/>
      <c r="EV1231" s="18"/>
      <c r="EW1231" s="18"/>
      <c r="EX1231" s="18"/>
      <c r="EY1231" s="18"/>
      <c r="EZ1231" s="18"/>
      <c r="FA1231" s="18"/>
      <c r="FB1231" s="18"/>
      <c r="FC1231" s="18"/>
      <c r="FD1231" s="18"/>
      <c r="FE1231" s="18"/>
      <c r="FF1231" s="18"/>
      <c r="FG1231" s="18"/>
      <c r="FH1231" s="18"/>
      <c r="FI1231" s="18"/>
      <c r="FJ1231" s="18"/>
      <c r="FK1231" s="18"/>
      <c r="FL1231" s="18"/>
      <c r="FM1231" s="18"/>
      <c r="FN1231" s="18"/>
      <c r="FO1231" s="18"/>
      <c r="FP1231" s="18"/>
      <c r="FQ1231" s="18"/>
      <c r="FR1231" s="18"/>
      <c r="FS1231" s="18"/>
      <c r="FT1231" s="18"/>
      <c r="FU1231" s="18"/>
      <c r="FV1231" s="18"/>
      <c r="FW1231" s="18"/>
      <c r="FX1231" s="18"/>
      <c r="FY1231" s="18"/>
      <c r="FZ1231" s="18"/>
      <c r="GA1231" s="18"/>
      <c r="GB1231" s="18"/>
      <c r="GC1231" s="18"/>
      <c r="GD1231" s="18"/>
      <c r="GE1231" s="18"/>
      <c r="GF1231" s="18"/>
      <c r="GG1231" s="18"/>
      <c r="GH1231" s="18"/>
      <c r="GI1231" s="18"/>
      <c r="GJ1231" s="18"/>
      <c r="GK1231" s="18"/>
      <c r="GL1231" s="18"/>
      <c r="GM1231" s="18"/>
      <c r="GN1231" s="18"/>
      <c r="GO1231" s="18"/>
      <c r="GP1231" s="18"/>
      <c r="GQ1231" s="18"/>
      <c r="GR1231" s="18"/>
    </row>
    <row r="1232" spans="1:200">
      <c r="A1232" s="18"/>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18"/>
      <c r="DX1232" s="18"/>
      <c r="DY1232" s="18"/>
      <c r="DZ1232" s="18"/>
      <c r="EA1232" s="18"/>
      <c r="EB1232" s="18"/>
      <c r="EC1232" s="18"/>
      <c r="ED1232" s="18"/>
      <c r="EE1232" s="18"/>
      <c r="EF1232" s="18"/>
      <c r="EG1232" s="18"/>
      <c r="EH1232" s="18"/>
      <c r="EI1232" s="18"/>
      <c r="EJ1232" s="18"/>
      <c r="EK1232" s="18"/>
      <c r="EL1232" s="18"/>
      <c r="EM1232" s="18"/>
      <c r="EN1232" s="18"/>
      <c r="EO1232" s="18"/>
      <c r="EP1232" s="18"/>
      <c r="EQ1232" s="18"/>
      <c r="ER1232" s="18"/>
      <c r="ES1232" s="18"/>
      <c r="ET1232" s="18"/>
      <c r="EU1232" s="18"/>
      <c r="EV1232" s="18"/>
      <c r="EW1232" s="18"/>
      <c r="EX1232" s="18"/>
      <c r="EY1232" s="18"/>
      <c r="EZ1232" s="18"/>
      <c r="FA1232" s="18"/>
      <c r="FB1232" s="18"/>
      <c r="FC1232" s="18"/>
      <c r="FD1232" s="18"/>
      <c r="FE1232" s="18"/>
      <c r="FF1232" s="18"/>
      <c r="FG1232" s="18"/>
      <c r="FH1232" s="18"/>
      <c r="FI1232" s="18"/>
      <c r="FJ1232" s="18"/>
      <c r="FK1232" s="18"/>
      <c r="FL1232" s="18"/>
      <c r="FM1232" s="18"/>
      <c r="FN1232" s="18"/>
      <c r="FO1232" s="18"/>
      <c r="FP1232" s="18"/>
      <c r="FQ1232" s="18"/>
      <c r="FR1232" s="18"/>
      <c r="FS1232" s="18"/>
      <c r="FT1232" s="18"/>
      <c r="FU1232" s="18"/>
      <c r="FV1232" s="18"/>
      <c r="FW1232" s="18"/>
      <c r="FX1232" s="18"/>
      <c r="FY1232" s="18"/>
      <c r="FZ1232" s="18"/>
      <c r="GA1232" s="18"/>
      <c r="GB1232" s="18"/>
      <c r="GC1232" s="18"/>
      <c r="GD1232" s="18"/>
      <c r="GE1232" s="18"/>
      <c r="GF1232" s="18"/>
      <c r="GG1232" s="18"/>
      <c r="GH1232" s="18"/>
      <c r="GI1232" s="18"/>
      <c r="GJ1232" s="18"/>
      <c r="GK1232" s="18"/>
      <c r="GL1232" s="18"/>
      <c r="GM1232" s="18"/>
      <c r="GN1232" s="18"/>
      <c r="GO1232" s="18"/>
      <c r="GP1232" s="18"/>
      <c r="GQ1232" s="18"/>
      <c r="GR1232" s="18"/>
    </row>
    <row r="1233" spans="1:200">
      <c r="A1233" s="18"/>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18"/>
      <c r="DX1233" s="18"/>
      <c r="DY1233" s="18"/>
      <c r="DZ1233" s="18"/>
      <c r="EA1233" s="18"/>
      <c r="EB1233" s="18"/>
      <c r="EC1233" s="18"/>
      <c r="ED1233" s="18"/>
      <c r="EE1233" s="18"/>
      <c r="EF1233" s="18"/>
      <c r="EG1233" s="18"/>
      <c r="EH1233" s="18"/>
      <c r="EI1233" s="18"/>
      <c r="EJ1233" s="18"/>
      <c r="EK1233" s="18"/>
      <c r="EL1233" s="18"/>
      <c r="EM1233" s="18"/>
      <c r="EN1233" s="18"/>
      <c r="EO1233" s="18"/>
      <c r="EP1233" s="18"/>
      <c r="EQ1233" s="18"/>
      <c r="ER1233" s="18"/>
      <c r="ES1233" s="18"/>
      <c r="ET1233" s="18"/>
      <c r="EU1233" s="18"/>
      <c r="EV1233" s="18"/>
      <c r="EW1233" s="18"/>
      <c r="EX1233" s="18"/>
      <c r="EY1233" s="18"/>
      <c r="EZ1233" s="18"/>
      <c r="FA1233" s="18"/>
      <c r="FB1233" s="18"/>
      <c r="FC1233" s="18"/>
      <c r="FD1233" s="18"/>
      <c r="FE1233" s="18"/>
      <c r="FF1233" s="18"/>
      <c r="FG1233" s="18"/>
      <c r="FH1233" s="18"/>
      <c r="FI1233" s="18"/>
      <c r="FJ1233" s="18"/>
      <c r="FK1233" s="18"/>
      <c r="FL1233" s="18"/>
      <c r="FM1233" s="18"/>
      <c r="FN1233" s="18"/>
      <c r="FO1233" s="18"/>
      <c r="FP1233" s="18"/>
      <c r="FQ1233" s="18"/>
      <c r="FR1233" s="18"/>
      <c r="FS1233" s="18"/>
      <c r="FT1233" s="18"/>
      <c r="FU1233" s="18"/>
      <c r="FV1233" s="18"/>
      <c r="FW1233" s="18"/>
      <c r="FX1233" s="18"/>
      <c r="FY1233" s="18"/>
      <c r="FZ1233" s="18"/>
      <c r="GA1233" s="18"/>
      <c r="GB1233" s="18"/>
      <c r="GC1233" s="18"/>
      <c r="GD1233" s="18"/>
      <c r="GE1233" s="18"/>
      <c r="GF1233" s="18"/>
      <c r="GG1233" s="18"/>
      <c r="GH1233" s="18"/>
      <c r="GI1233" s="18"/>
      <c r="GJ1233" s="18"/>
      <c r="GK1233" s="18"/>
      <c r="GL1233" s="18"/>
      <c r="GM1233" s="18"/>
      <c r="GN1233" s="18"/>
      <c r="GO1233" s="18"/>
      <c r="GP1233" s="18"/>
      <c r="GQ1233" s="18"/>
      <c r="GR1233" s="18"/>
    </row>
    <row r="1234" spans="1:200">
      <c r="A1234" s="18"/>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18"/>
      <c r="DX1234" s="18"/>
      <c r="DY1234" s="18"/>
      <c r="DZ1234" s="18"/>
      <c r="EA1234" s="18"/>
      <c r="EB1234" s="18"/>
      <c r="EC1234" s="18"/>
      <c r="ED1234" s="18"/>
      <c r="EE1234" s="18"/>
      <c r="EF1234" s="18"/>
      <c r="EG1234" s="18"/>
      <c r="EH1234" s="18"/>
      <c r="EI1234" s="18"/>
      <c r="EJ1234" s="18"/>
      <c r="EK1234" s="18"/>
      <c r="EL1234" s="18"/>
      <c r="EM1234" s="18"/>
      <c r="EN1234" s="18"/>
      <c r="EO1234" s="18"/>
      <c r="EP1234" s="18"/>
      <c r="EQ1234" s="18"/>
      <c r="ER1234" s="18"/>
      <c r="ES1234" s="18"/>
      <c r="ET1234" s="18"/>
      <c r="EU1234" s="18"/>
      <c r="EV1234" s="18"/>
      <c r="EW1234" s="18"/>
      <c r="EX1234" s="18"/>
      <c r="EY1234" s="18"/>
      <c r="EZ1234" s="18"/>
      <c r="FA1234" s="18"/>
      <c r="FB1234" s="18"/>
      <c r="FC1234" s="18"/>
      <c r="FD1234" s="18"/>
      <c r="FE1234" s="18"/>
      <c r="FF1234" s="18"/>
      <c r="FG1234" s="18"/>
      <c r="FH1234" s="18"/>
      <c r="FI1234" s="18"/>
      <c r="FJ1234" s="18"/>
      <c r="FK1234" s="18"/>
      <c r="FL1234" s="18"/>
      <c r="FM1234" s="18"/>
      <c r="FN1234" s="18"/>
      <c r="FO1234" s="18"/>
      <c r="FP1234" s="18"/>
      <c r="FQ1234" s="18"/>
      <c r="FR1234" s="18"/>
      <c r="FS1234" s="18"/>
      <c r="FT1234" s="18"/>
      <c r="FU1234" s="18"/>
      <c r="FV1234" s="18"/>
      <c r="FW1234" s="18"/>
      <c r="FX1234" s="18"/>
      <c r="FY1234" s="18"/>
      <c r="FZ1234" s="18"/>
      <c r="GA1234" s="18"/>
      <c r="GB1234" s="18"/>
      <c r="GC1234" s="18"/>
      <c r="GD1234" s="18"/>
      <c r="GE1234" s="18"/>
      <c r="GF1234" s="18"/>
      <c r="GG1234" s="18"/>
      <c r="GH1234" s="18"/>
      <c r="GI1234" s="18"/>
      <c r="GJ1234" s="18"/>
      <c r="GK1234" s="18"/>
      <c r="GL1234" s="18"/>
      <c r="GM1234" s="18"/>
      <c r="GN1234" s="18"/>
      <c r="GO1234" s="18"/>
      <c r="GP1234" s="18"/>
      <c r="GQ1234" s="18"/>
      <c r="GR1234" s="18"/>
    </row>
    <row r="1235" spans="1:200">
      <c r="A1235" s="18"/>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18"/>
      <c r="DX1235" s="18"/>
      <c r="DY1235" s="18"/>
      <c r="DZ1235" s="18"/>
      <c r="EA1235" s="18"/>
      <c r="EB1235" s="18"/>
      <c r="EC1235" s="18"/>
      <c r="ED1235" s="18"/>
      <c r="EE1235" s="18"/>
      <c r="EF1235" s="18"/>
      <c r="EG1235" s="18"/>
      <c r="EH1235" s="18"/>
      <c r="EI1235" s="18"/>
      <c r="EJ1235" s="18"/>
      <c r="EK1235" s="18"/>
      <c r="EL1235" s="18"/>
      <c r="EM1235" s="18"/>
      <c r="EN1235" s="18"/>
      <c r="EO1235" s="18"/>
      <c r="EP1235" s="18"/>
      <c r="EQ1235" s="18"/>
      <c r="ER1235" s="18"/>
      <c r="ES1235" s="18"/>
      <c r="ET1235" s="18"/>
      <c r="EU1235" s="18"/>
      <c r="EV1235" s="18"/>
      <c r="EW1235" s="18"/>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c r="GP1235" s="18"/>
      <c r="GQ1235" s="18"/>
      <c r="GR1235" s="18"/>
    </row>
    <row r="1236" spans="1:200">
      <c r="A1236" s="18"/>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18"/>
      <c r="DX1236" s="18"/>
      <c r="DY1236" s="18"/>
      <c r="DZ1236" s="18"/>
      <c r="EA1236" s="18"/>
      <c r="EB1236" s="18"/>
      <c r="EC1236" s="18"/>
      <c r="ED1236" s="18"/>
      <c r="EE1236" s="18"/>
      <c r="EF1236" s="18"/>
      <c r="EG1236" s="18"/>
      <c r="EH1236" s="18"/>
      <c r="EI1236" s="18"/>
      <c r="EJ1236" s="18"/>
      <c r="EK1236" s="18"/>
      <c r="EL1236" s="18"/>
      <c r="EM1236" s="18"/>
      <c r="EN1236" s="18"/>
      <c r="EO1236" s="18"/>
      <c r="EP1236" s="18"/>
      <c r="EQ1236" s="18"/>
      <c r="ER1236" s="18"/>
      <c r="ES1236" s="18"/>
      <c r="ET1236" s="18"/>
      <c r="EU1236" s="18"/>
      <c r="EV1236" s="18"/>
      <c r="EW1236" s="18"/>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c r="GP1236" s="18"/>
      <c r="GQ1236" s="18"/>
      <c r="GR1236" s="18"/>
    </row>
    <row r="1237" spans="1:200">
      <c r="A1237" s="18"/>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18"/>
      <c r="DX1237" s="18"/>
      <c r="DY1237" s="18"/>
      <c r="DZ1237" s="18"/>
      <c r="EA1237" s="18"/>
      <c r="EB1237" s="18"/>
      <c r="EC1237" s="18"/>
      <c r="ED1237" s="18"/>
      <c r="EE1237" s="18"/>
      <c r="EF1237" s="18"/>
      <c r="EG1237" s="18"/>
      <c r="EH1237" s="18"/>
      <c r="EI1237" s="18"/>
      <c r="EJ1237" s="18"/>
      <c r="EK1237" s="18"/>
      <c r="EL1237" s="18"/>
      <c r="EM1237" s="18"/>
      <c r="EN1237" s="18"/>
      <c r="EO1237" s="18"/>
      <c r="EP1237" s="18"/>
      <c r="EQ1237" s="18"/>
      <c r="ER1237" s="18"/>
      <c r="ES1237" s="18"/>
      <c r="ET1237" s="18"/>
      <c r="EU1237" s="18"/>
      <c r="EV1237" s="18"/>
      <c r="EW1237" s="18"/>
      <c r="EX1237" s="18"/>
      <c r="EY1237" s="18"/>
      <c r="EZ1237" s="18"/>
      <c r="FA1237" s="18"/>
      <c r="FB1237" s="18"/>
      <c r="FC1237" s="18"/>
      <c r="FD1237" s="18"/>
      <c r="FE1237" s="18"/>
      <c r="FF1237" s="18"/>
      <c r="FG1237" s="18"/>
      <c r="FH1237" s="18"/>
      <c r="FI1237" s="18"/>
      <c r="FJ1237" s="18"/>
      <c r="FK1237" s="18"/>
      <c r="FL1237" s="18"/>
      <c r="FM1237" s="18"/>
      <c r="FN1237" s="18"/>
      <c r="FO1237" s="18"/>
      <c r="FP1237" s="18"/>
      <c r="FQ1237" s="18"/>
      <c r="FR1237" s="18"/>
      <c r="FS1237" s="18"/>
      <c r="FT1237" s="18"/>
      <c r="FU1237" s="18"/>
      <c r="FV1237" s="18"/>
      <c r="FW1237" s="18"/>
      <c r="FX1237" s="18"/>
      <c r="FY1237" s="18"/>
      <c r="FZ1237" s="18"/>
      <c r="GA1237" s="18"/>
      <c r="GB1237" s="18"/>
      <c r="GC1237" s="18"/>
      <c r="GD1237" s="18"/>
      <c r="GE1237" s="18"/>
      <c r="GF1237" s="18"/>
      <c r="GG1237" s="18"/>
      <c r="GH1237" s="18"/>
      <c r="GI1237" s="18"/>
      <c r="GJ1237" s="18"/>
      <c r="GK1237" s="18"/>
      <c r="GL1237" s="18"/>
      <c r="GM1237" s="18"/>
      <c r="GN1237" s="18"/>
      <c r="GO1237" s="18"/>
      <c r="GP1237" s="18"/>
      <c r="GQ1237" s="18"/>
      <c r="GR1237" s="18"/>
    </row>
    <row r="1238" spans="1:200">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c r="GP1238" s="18"/>
      <c r="GQ1238" s="18"/>
      <c r="GR1238" s="18"/>
    </row>
    <row r="1239" spans="1:200">
      <c r="A1239" s="18"/>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18"/>
      <c r="DX1239" s="18"/>
      <c r="DY1239" s="18"/>
      <c r="DZ1239" s="18"/>
      <c r="EA1239" s="18"/>
      <c r="EB1239" s="18"/>
      <c r="EC1239" s="18"/>
      <c r="ED1239" s="18"/>
      <c r="EE1239" s="18"/>
      <c r="EF1239" s="18"/>
      <c r="EG1239" s="18"/>
      <c r="EH1239" s="18"/>
      <c r="EI1239" s="18"/>
      <c r="EJ1239" s="18"/>
      <c r="EK1239" s="18"/>
      <c r="EL1239" s="18"/>
      <c r="EM1239" s="18"/>
      <c r="EN1239" s="18"/>
      <c r="EO1239" s="18"/>
      <c r="EP1239" s="18"/>
      <c r="EQ1239" s="18"/>
      <c r="ER1239" s="18"/>
      <c r="ES1239" s="18"/>
      <c r="ET1239" s="18"/>
      <c r="EU1239" s="18"/>
      <c r="EV1239" s="18"/>
      <c r="EW1239" s="18"/>
      <c r="EX1239" s="18"/>
      <c r="EY1239" s="18"/>
      <c r="EZ1239" s="18"/>
      <c r="FA1239" s="18"/>
      <c r="FB1239" s="18"/>
      <c r="FC1239" s="18"/>
      <c r="FD1239" s="18"/>
      <c r="FE1239" s="18"/>
      <c r="FF1239" s="18"/>
      <c r="FG1239" s="18"/>
      <c r="FH1239" s="18"/>
      <c r="FI1239" s="18"/>
      <c r="FJ1239" s="18"/>
      <c r="FK1239" s="18"/>
      <c r="FL1239" s="18"/>
      <c r="FM1239" s="18"/>
      <c r="FN1239" s="18"/>
      <c r="FO1239" s="18"/>
      <c r="FP1239" s="18"/>
      <c r="FQ1239" s="18"/>
      <c r="FR1239" s="18"/>
      <c r="FS1239" s="18"/>
      <c r="FT1239" s="18"/>
      <c r="FU1239" s="18"/>
      <c r="FV1239" s="18"/>
      <c r="FW1239" s="18"/>
      <c r="FX1239" s="18"/>
      <c r="FY1239" s="18"/>
      <c r="FZ1239" s="18"/>
      <c r="GA1239" s="18"/>
      <c r="GB1239" s="18"/>
      <c r="GC1239" s="18"/>
      <c r="GD1239" s="18"/>
      <c r="GE1239" s="18"/>
      <c r="GF1239" s="18"/>
      <c r="GG1239" s="18"/>
      <c r="GH1239" s="18"/>
      <c r="GI1239" s="18"/>
      <c r="GJ1239" s="18"/>
      <c r="GK1239" s="18"/>
      <c r="GL1239" s="18"/>
      <c r="GM1239" s="18"/>
      <c r="GN1239" s="18"/>
      <c r="GO1239" s="18"/>
      <c r="GP1239" s="18"/>
      <c r="GQ1239" s="18"/>
      <c r="GR1239" s="18"/>
    </row>
    <row r="1240" spans="1:200">
      <c r="A1240" s="18"/>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18"/>
      <c r="DX1240" s="18"/>
      <c r="DY1240" s="18"/>
      <c r="DZ1240" s="18"/>
      <c r="EA1240" s="18"/>
      <c r="EB1240" s="18"/>
      <c r="EC1240" s="18"/>
      <c r="ED1240" s="18"/>
      <c r="EE1240" s="18"/>
      <c r="EF1240" s="18"/>
      <c r="EG1240" s="18"/>
      <c r="EH1240" s="18"/>
      <c r="EI1240" s="18"/>
      <c r="EJ1240" s="18"/>
      <c r="EK1240" s="18"/>
      <c r="EL1240" s="18"/>
      <c r="EM1240" s="18"/>
      <c r="EN1240" s="18"/>
      <c r="EO1240" s="18"/>
      <c r="EP1240" s="18"/>
      <c r="EQ1240" s="18"/>
      <c r="ER1240" s="18"/>
      <c r="ES1240" s="18"/>
      <c r="ET1240" s="18"/>
      <c r="EU1240" s="18"/>
      <c r="EV1240" s="18"/>
      <c r="EW1240" s="18"/>
      <c r="EX1240" s="18"/>
      <c r="EY1240" s="18"/>
      <c r="EZ1240" s="18"/>
      <c r="FA1240" s="18"/>
      <c r="FB1240" s="18"/>
      <c r="FC1240" s="18"/>
      <c r="FD1240" s="18"/>
      <c r="FE1240" s="18"/>
      <c r="FF1240" s="18"/>
      <c r="FG1240" s="18"/>
      <c r="FH1240" s="18"/>
      <c r="FI1240" s="18"/>
      <c r="FJ1240" s="18"/>
      <c r="FK1240" s="18"/>
      <c r="FL1240" s="18"/>
      <c r="FM1240" s="18"/>
      <c r="FN1240" s="18"/>
      <c r="FO1240" s="18"/>
      <c r="FP1240" s="18"/>
      <c r="FQ1240" s="18"/>
      <c r="FR1240" s="18"/>
      <c r="FS1240" s="18"/>
      <c r="FT1240" s="18"/>
      <c r="FU1240" s="18"/>
      <c r="FV1240" s="18"/>
      <c r="FW1240" s="18"/>
      <c r="FX1240" s="18"/>
      <c r="FY1240" s="18"/>
      <c r="FZ1240" s="18"/>
      <c r="GA1240" s="18"/>
      <c r="GB1240" s="18"/>
      <c r="GC1240" s="18"/>
      <c r="GD1240" s="18"/>
      <c r="GE1240" s="18"/>
      <c r="GF1240" s="18"/>
      <c r="GG1240" s="18"/>
      <c r="GH1240" s="18"/>
      <c r="GI1240" s="18"/>
      <c r="GJ1240" s="18"/>
      <c r="GK1240" s="18"/>
      <c r="GL1240" s="18"/>
      <c r="GM1240" s="18"/>
      <c r="GN1240" s="18"/>
      <c r="GO1240" s="18"/>
      <c r="GP1240" s="18"/>
      <c r="GQ1240" s="18"/>
      <c r="GR1240" s="18"/>
    </row>
    <row r="1241" spans="1:200">
      <c r="A1241" s="18"/>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18"/>
      <c r="DX1241" s="18"/>
      <c r="DY1241" s="18"/>
      <c r="DZ1241" s="18"/>
      <c r="EA1241" s="18"/>
      <c r="EB1241" s="18"/>
      <c r="EC1241" s="18"/>
      <c r="ED1241" s="18"/>
      <c r="EE1241" s="18"/>
      <c r="EF1241" s="18"/>
      <c r="EG1241" s="18"/>
      <c r="EH1241" s="18"/>
      <c r="EI1241" s="18"/>
      <c r="EJ1241" s="18"/>
      <c r="EK1241" s="18"/>
      <c r="EL1241" s="18"/>
      <c r="EM1241" s="18"/>
      <c r="EN1241" s="18"/>
      <c r="EO1241" s="18"/>
      <c r="EP1241" s="18"/>
      <c r="EQ1241" s="18"/>
      <c r="ER1241" s="18"/>
      <c r="ES1241" s="18"/>
      <c r="ET1241" s="18"/>
      <c r="EU1241" s="18"/>
      <c r="EV1241" s="18"/>
      <c r="EW1241" s="18"/>
      <c r="EX1241" s="18"/>
      <c r="EY1241" s="18"/>
      <c r="EZ1241" s="18"/>
      <c r="FA1241" s="18"/>
      <c r="FB1241" s="18"/>
      <c r="FC1241" s="18"/>
      <c r="FD1241" s="18"/>
      <c r="FE1241" s="18"/>
      <c r="FF1241" s="18"/>
      <c r="FG1241" s="18"/>
      <c r="FH1241" s="18"/>
      <c r="FI1241" s="18"/>
      <c r="FJ1241" s="18"/>
      <c r="FK1241" s="18"/>
      <c r="FL1241" s="18"/>
      <c r="FM1241" s="18"/>
      <c r="FN1241" s="18"/>
      <c r="FO1241" s="18"/>
      <c r="FP1241" s="18"/>
      <c r="FQ1241" s="18"/>
      <c r="FR1241" s="18"/>
      <c r="FS1241" s="18"/>
      <c r="FT1241" s="18"/>
      <c r="FU1241" s="18"/>
      <c r="FV1241" s="18"/>
      <c r="FW1241" s="18"/>
      <c r="FX1241" s="18"/>
      <c r="FY1241" s="18"/>
      <c r="FZ1241" s="18"/>
      <c r="GA1241" s="18"/>
      <c r="GB1241" s="18"/>
      <c r="GC1241" s="18"/>
      <c r="GD1241" s="18"/>
      <c r="GE1241" s="18"/>
      <c r="GF1241" s="18"/>
      <c r="GG1241" s="18"/>
      <c r="GH1241" s="18"/>
      <c r="GI1241" s="18"/>
      <c r="GJ1241" s="18"/>
      <c r="GK1241" s="18"/>
      <c r="GL1241" s="18"/>
      <c r="GM1241" s="18"/>
      <c r="GN1241" s="18"/>
      <c r="GO1241" s="18"/>
      <c r="GP1241" s="18"/>
      <c r="GQ1241" s="18"/>
      <c r="GR1241" s="18"/>
    </row>
    <row r="1242" spans="1:200">
      <c r="A1242" s="18"/>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18"/>
      <c r="DX1242" s="18"/>
      <c r="DY1242" s="18"/>
      <c r="DZ1242" s="18"/>
      <c r="EA1242" s="18"/>
      <c r="EB1242" s="18"/>
      <c r="EC1242" s="18"/>
      <c r="ED1242" s="18"/>
      <c r="EE1242" s="18"/>
      <c r="EF1242" s="18"/>
      <c r="EG1242" s="18"/>
      <c r="EH1242" s="18"/>
      <c r="EI1242" s="18"/>
      <c r="EJ1242" s="18"/>
      <c r="EK1242" s="18"/>
      <c r="EL1242" s="18"/>
      <c r="EM1242" s="18"/>
      <c r="EN1242" s="18"/>
      <c r="EO1242" s="18"/>
      <c r="EP1242" s="18"/>
      <c r="EQ1242" s="18"/>
      <c r="ER1242" s="18"/>
      <c r="ES1242" s="18"/>
      <c r="ET1242" s="18"/>
      <c r="EU1242" s="18"/>
      <c r="EV1242" s="18"/>
      <c r="EW1242" s="18"/>
      <c r="EX1242" s="18"/>
      <c r="EY1242" s="18"/>
      <c r="EZ1242" s="18"/>
      <c r="FA1242" s="18"/>
      <c r="FB1242" s="18"/>
      <c r="FC1242" s="18"/>
      <c r="FD1242" s="18"/>
      <c r="FE1242" s="18"/>
      <c r="FF1242" s="18"/>
      <c r="FG1242" s="18"/>
      <c r="FH1242" s="18"/>
      <c r="FI1242" s="18"/>
      <c r="FJ1242" s="18"/>
      <c r="FK1242" s="18"/>
      <c r="FL1242" s="18"/>
      <c r="FM1242" s="18"/>
      <c r="FN1242" s="18"/>
      <c r="FO1242" s="18"/>
      <c r="FP1242" s="18"/>
      <c r="FQ1242" s="18"/>
      <c r="FR1242" s="18"/>
      <c r="FS1242" s="18"/>
      <c r="FT1242" s="18"/>
      <c r="FU1242" s="18"/>
      <c r="FV1242" s="18"/>
      <c r="FW1242" s="18"/>
      <c r="FX1242" s="18"/>
      <c r="FY1242" s="18"/>
      <c r="FZ1242" s="18"/>
      <c r="GA1242" s="18"/>
      <c r="GB1242" s="18"/>
      <c r="GC1242" s="18"/>
      <c r="GD1242" s="18"/>
      <c r="GE1242" s="18"/>
      <c r="GF1242" s="18"/>
      <c r="GG1242" s="18"/>
      <c r="GH1242" s="18"/>
      <c r="GI1242" s="18"/>
      <c r="GJ1242" s="18"/>
      <c r="GK1242" s="18"/>
      <c r="GL1242" s="18"/>
      <c r="GM1242" s="18"/>
      <c r="GN1242" s="18"/>
      <c r="GO1242" s="18"/>
      <c r="GP1242" s="18"/>
      <c r="GQ1242" s="18"/>
      <c r="GR1242" s="18"/>
    </row>
    <row r="1243" spans="1:200">
      <c r="A1243" s="18"/>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18"/>
      <c r="DX1243" s="18"/>
      <c r="DY1243" s="18"/>
      <c r="DZ1243" s="18"/>
      <c r="EA1243" s="18"/>
      <c r="EB1243" s="18"/>
      <c r="EC1243" s="18"/>
      <c r="ED1243" s="18"/>
      <c r="EE1243" s="18"/>
      <c r="EF1243" s="18"/>
      <c r="EG1243" s="18"/>
      <c r="EH1243" s="18"/>
      <c r="EI1243" s="18"/>
      <c r="EJ1243" s="18"/>
      <c r="EK1243" s="18"/>
      <c r="EL1243" s="18"/>
      <c r="EM1243" s="18"/>
      <c r="EN1243" s="18"/>
      <c r="EO1243" s="18"/>
      <c r="EP1243" s="18"/>
      <c r="EQ1243" s="18"/>
      <c r="ER1243" s="18"/>
      <c r="ES1243" s="18"/>
      <c r="ET1243" s="18"/>
      <c r="EU1243" s="18"/>
      <c r="EV1243" s="18"/>
      <c r="EW1243" s="18"/>
      <c r="EX1243" s="18"/>
      <c r="EY1243" s="18"/>
      <c r="EZ1243" s="18"/>
      <c r="FA1243" s="18"/>
      <c r="FB1243" s="18"/>
      <c r="FC1243" s="18"/>
      <c r="FD1243" s="18"/>
      <c r="FE1243" s="18"/>
      <c r="FF1243" s="18"/>
      <c r="FG1243" s="18"/>
      <c r="FH1243" s="18"/>
      <c r="FI1243" s="18"/>
      <c r="FJ1243" s="18"/>
      <c r="FK1243" s="18"/>
      <c r="FL1243" s="18"/>
      <c r="FM1243" s="18"/>
      <c r="FN1243" s="18"/>
      <c r="FO1243" s="18"/>
      <c r="FP1243" s="18"/>
      <c r="FQ1243" s="18"/>
      <c r="FR1243" s="18"/>
      <c r="FS1243" s="18"/>
      <c r="FT1243" s="18"/>
      <c r="FU1243" s="18"/>
      <c r="FV1243" s="18"/>
      <c r="FW1243" s="18"/>
      <c r="FX1243" s="18"/>
      <c r="FY1243" s="18"/>
      <c r="FZ1243" s="18"/>
      <c r="GA1243" s="18"/>
      <c r="GB1243" s="18"/>
      <c r="GC1243" s="18"/>
      <c r="GD1243" s="18"/>
      <c r="GE1243" s="18"/>
      <c r="GF1243" s="18"/>
      <c r="GG1243" s="18"/>
      <c r="GH1243" s="18"/>
      <c r="GI1243" s="18"/>
      <c r="GJ1243" s="18"/>
      <c r="GK1243" s="18"/>
      <c r="GL1243" s="18"/>
      <c r="GM1243" s="18"/>
      <c r="GN1243" s="18"/>
      <c r="GO1243" s="18"/>
      <c r="GP1243" s="18"/>
      <c r="GQ1243" s="18"/>
      <c r="GR1243" s="18"/>
    </row>
    <row r="1244" spans="1:200">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18"/>
      <c r="DX1244" s="18"/>
      <c r="DY1244" s="18"/>
      <c r="DZ1244" s="18"/>
      <c r="EA1244" s="18"/>
      <c r="EB1244" s="18"/>
      <c r="EC1244" s="18"/>
      <c r="ED1244" s="18"/>
      <c r="EE1244" s="18"/>
      <c r="EF1244" s="18"/>
      <c r="EG1244" s="18"/>
      <c r="EH1244" s="18"/>
      <c r="EI1244" s="18"/>
      <c r="EJ1244" s="18"/>
      <c r="EK1244" s="18"/>
      <c r="EL1244" s="18"/>
      <c r="EM1244" s="18"/>
      <c r="EN1244" s="18"/>
      <c r="EO1244" s="18"/>
      <c r="EP1244" s="18"/>
      <c r="EQ1244" s="18"/>
      <c r="ER1244" s="18"/>
      <c r="ES1244" s="18"/>
      <c r="ET1244" s="18"/>
      <c r="EU1244" s="18"/>
      <c r="EV1244" s="18"/>
      <c r="EW1244" s="18"/>
      <c r="EX1244" s="18"/>
      <c r="EY1244" s="18"/>
      <c r="EZ1244" s="18"/>
      <c r="FA1244" s="18"/>
      <c r="FB1244" s="18"/>
      <c r="FC1244" s="18"/>
      <c r="FD1244" s="18"/>
      <c r="FE1244" s="18"/>
      <c r="FF1244" s="18"/>
      <c r="FG1244" s="18"/>
      <c r="FH1244" s="18"/>
      <c r="FI1244" s="18"/>
      <c r="FJ1244" s="18"/>
      <c r="FK1244" s="18"/>
      <c r="FL1244" s="18"/>
      <c r="FM1244" s="18"/>
      <c r="FN1244" s="18"/>
      <c r="FO1244" s="18"/>
      <c r="FP1244" s="18"/>
      <c r="FQ1244" s="18"/>
      <c r="FR1244" s="18"/>
      <c r="FS1244" s="18"/>
      <c r="FT1244" s="18"/>
      <c r="FU1244" s="18"/>
      <c r="FV1244" s="18"/>
      <c r="FW1244" s="18"/>
      <c r="FX1244" s="18"/>
      <c r="FY1244" s="18"/>
      <c r="FZ1244" s="18"/>
      <c r="GA1244" s="18"/>
      <c r="GB1244" s="18"/>
      <c r="GC1244" s="18"/>
      <c r="GD1244" s="18"/>
      <c r="GE1244" s="18"/>
      <c r="GF1244" s="18"/>
      <c r="GG1244" s="18"/>
      <c r="GH1244" s="18"/>
      <c r="GI1244" s="18"/>
      <c r="GJ1244" s="18"/>
      <c r="GK1244" s="18"/>
      <c r="GL1244" s="18"/>
      <c r="GM1244" s="18"/>
      <c r="GN1244" s="18"/>
      <c r="GO1244" s="18"/>
      <c r="GP1244" s="18"/>
      <c r="GQ1244" s="18"/>
      <c r="GR1244" s="18"/>
    </row>
    <row r="1245" spans="1:200">
      <c r="A1245" s="18"/>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c r="EN1245" s="18"/>
      <c r="EO1245" s="18"/>
      <c r="EP1245" s="18"/>
      <c r="EQ1245" s="18"/>
      <c r="ER1245" s="18"/>
      <c r="ES1245" s="18"/>
      <c r="ET1245" s="18"/>
      <c r="EU1245" s="18"/>
      <c r="EV1245" s="18"/>
      <c r="EW1245" s="18"/>
      <c r="EX1245" s="18"/>
      <c r="EY1245" s="18"/>
      <c r="EZ1245" s="18"/>
      <c r="FA1245" s="18"/>
      <c r="FB1245" s="18"/>
      <c r="FC1245" s="18"/>
      <c r="FD1245" s="18"/>
      <c r="FE1245" s="18"/>
      <c r="FF1245" s="18"/>
      <c r="FG1245" s="18"/>
      <c r="FH1245" s="18"/>
      <c r="FI1245" s="18"/>
      <c r="FJ1245" s="18"/>
      <c r="FK1245" s="18"/>
      <c r="FL1245" s="18"/>
      <c r="FM1245" s="18"/>
      <c r="FN1245" s="18"/>
      <c r="FO1245" s="18"/>
      <c r="FP1245" s="18"/>
      <c r="FQ1245" s="18"/>
      <c r="FR1245" s="18"/>
      <c r="FS1245" s="18"/>
      <c r="FT1245" s="18"/>
      <c r="FU1245" s="18"/>
      <c r="FV1245" s="18"/>
      <c r="FW1245" s="18"/>
      <c r="FX1245" s="18"/>
      <c r="FY1245" s="18"/>
      <c r="FZ1245" s="18"/>
      <c r="GA1245" s="18"/>
      <c r="GB1245" s="18"/>
      <c r="GC1245" s="18"/>
      <c r="GD1245" s="18"/>
      <c r="GE1245" s="18"/>
      <c r="GF1245" s="18"/>
      <c r="GG1245" s="18"/>
      <c r="GH1245" s="18"/>
      <c r="GI1245" s="18"/>
      <c r="GJ1245" s="18"/>
      <c r="GK1245" s="18"/>
      <c r="GL1245" s="18"/>
      <c r="GM1245" s="18"/>
      <c r="GN1245" s="18"/>
      <c r="GO1245" s="18"/>
      <c r="GP1245" s="18"/>
      <c r="GQ1245" s="18"/>
      <c r="GR1245" s="18"/>
    </row>
    <row r="1246" spans="1:200">
      <c r="A1246" s="18"/>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8"/>
      <c r="FJ1246" s="18"/>
      <c r="FK1246" s="18"/>
      <c r="FL1246" s="18"/>
      <c r="FM1246" s="18"/>
      <c r="FN1246" s="18"/>
      <c r="FO1246" s="18"/>
      <c r="FP1246" s="18"/>
      <c r="FQ1246" s="18"/>
      <c r="FR1246" s="18"/>
      <c r="FS1246" s="18"/>
      <c r="FT1246" s="18"/>
      <c r="FU1246" s="18"/>
      <c r="FV1246" s="18"/>
      <c r="FW1246" s="18"/>
      <c r="FX1246" s="18"/>
      <c r="FY1246" s="18"/>
      <c r="FZ1246" s="18"/>
      <c r="GA1246" s="18"/>
      <c r="GB1246" s="18"/>
      <c r="GC1246" s="18"/>
      <c r="GD1246" s="18"/>
      <c r="GE1246" s="18"/>
      <c r="GF1246" s="18"/>
      <c r="GG1246" s="18"/>
      <c r="GH1246" s="18"/>
      <c r="GI1246" s="18"/>
      <c r="GJ1246" s="18"/>
      <c r="GK1246" s="18"/>
      <c r="GL1246" s="18"/>
      <c r="GM1246" s="18"/>
      <c r="GN1246" s="18"/>
      <c r="GO1246" s="18"/>
      <c r="GP1246" s="18"/>
      <c r="GQ1246" s="18"/>
      <c r="GR1246" s="18"/>
    </row>
    <row r="1247" spans="1:200">
      <c r="A1247" s="18"/>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c r="EN1247" s="18"/>
      <c r="EO1247" s="18"/>
      <c r="EP1247" s="18"/>
      <c r="EQ1247" s="18"/>
      <c r="ER1247" s="18"/>
      <c r="ES1247" s="18"/>
      <c r="ET1247" s="18"/>
      <c r="EU1247" s="18"/>
      <c r="EV1247" s="18"/>
      <c r="EW1247" s="18"/>
      <c r="EX1247" s="18"/>
      <c r="EY1247" s="18"/>
      <c r="EZ1247" s="18"/>
      <c r="FA1247" s="18"/>
      <c r="FB1247" s="18"/>
      <c r="FC1247" s="18"/>
      <c r="FD1247" s="18"/>
      <c r="FE1247" s="18"/>
      <c r="FF1247" s="18"/>
      <c r="FG1247" s="18"/>
      <c r="FH1247" s="18"/>
      <c r="FI1247" s="18"/>
      <c r="FJ1247" s="18"/>
      <c r="FK1247" s="18"/>
      <c r="FL1247" s="18"/>
      <c r="FM1247" s="18"/>
      <c r="FN1247" s="18"/>
      <c r="FO1247" s="18"/>
      <c r="FP1247" s="18"/>
      <c r="FQ1247" s="18"/>
      <c r="FR1247" s="18"/>
      <c r="FS1247" s="18"/>
      <c r="FT1247" s="18"/>
      <c r="FU1247" s="18"/>
      <c r="FV1247" s="18"/>
      <c r="FW1247" s="18"/>
      <c r="FX1247" s="18"/>
      <c r="FY1247" s="18"/>
      <c r="FZ1247" s="18"/>
      <c r="GA1247" s="18"/>
      <c r="GB1247" s="18"/>
      <c r="GC1247" s="18"/>
      <c r="GD1247" s="18"/>
      <c r="GE1247" s="18"/>
      <c r="GF1247" s="18"/>
      <c r="GG1247" s="18"/>
      <c r="GH1247" s="18"/>
      <c r="GI1247" s="18"/>
      <c r="GJ1247" s="18"/>
      <c r="GK1247" s="18"/>
      <c r="GL1247" s="18"/>
      <c r="GM1247" s="18"/>
      <c r="GN1247" s="18"/>
      <c r="GO1247" s="18"/>
      <c r="GP1247" s="18"/>
      <c r="GQ1247" s="18"/>
      <c r="GR1247" s="18"/>
    </row>
    <row r="1248" spans="1:200">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c r="EN1248" s="18"/>
      <c r="EO1248" s="18"/>
      <c r="EP1248" s="18"/>
      <c r="EQ1248" s="18"/>
      <c r="ER1248" s="18"/>
      <c r="ES1248" s="18"/>
      <c r="ET1248" s="18"/>
      <c r="EU1248" s="18"/>
      <c r="EV1248" s="18"/>
      <c r="EW1248" s="18"/>
      <c r="EX1248" s="18"/>
      <c r="EY1248" s="18"/>
      <c r="EZ1248" s="18"/>
      <c r="FA1248" s="18"/>
      <c r="FB1248" s="18"/>
      <c r="FC1248" s="18"/>
      <c r="FD1248" s="18"/>
      <c r="FE1248" s="18"/>
      <c r="FF1248" s="18"/>
      <c r="FG1248" s="18"/>
      <c r="FH1248" s="18"/>
      <c r="FI1248" s="18"/>
      <c r="FJ1248" s="18"/>
      <c r="FK1248" s="18"/>
      <c r="FL1248" s="18"/>
      <c r="FM1248" s="18"/>
      <c r="FN1248" s="18"/>
      <c r="FO1248" s="18"/>
      <c r="FP1248" s="18"/>
      <c r="FQ1248" s="18"/>
      <c r="FR1248" s="18"/>
      <c r="FS1248" s="18"/>
      <c r="FT1248" s="18"/>
      <c r="FU1248" s="18"/>
      <c r="FV1248" s="18"/>
      <c r="FW1248" s="18"/>
      <c r="FX1248" s="18"/>
      <c r="FY1248" s="18"/>
      <c r="FZ1248" s="18"/>
      <c r="GA1248" s="18"/>
      <c r="GB1248" s="18"/>
      <c r="GC1248" s="18"/>
      <c r="GD1248" s="18"/>
      <c r="GE1248" s="18"/>
      <c r="GF1248" s="18"/>
      <c r="GG1248" s="18"/>
      <c r="GH1248" s="18"/>
      <c r="GI1248" s="18"/>
      <c r="GJ1248" s="18"/>
      <c r="GK1248" s="18"/>
      <c r="GL1248" s="18"/>
      <c r="GM1248" s="18"/>
      <c r="GN1248" s="18"/>
      <c r="GO1248" s="18"/>
      <c r="GP1248" s="18"/>
      <c r="GQ1248" s="18"/>
      <c r="GR1248" s="18"/>
    </row>
    <row r="1249" spans="1:200">
      <c r="A1249" s="18"/>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c r="EN1249" s="18"/>
      <c r="EO1249" s="18"/>
      <c r="EP1249" s="18"/>
      <c r="EQ1249" s="18"/>
      <c r="ER1249" s="18"/>
      <c r="ES1249" s="18"/>
      <c r="ET1249" s="18"/>
      <c r="EU1249" s="18"/>
      <c r="EV1249" s="18"/>
      <c r="EW1249" s="18"/>
      <c r="EX1249" s="18"/>
      <c r="EY1249" s="18"/>
      <c r="EZ1249" s="18"/>
      <c r="FA1249" s="18"/>
      <c r="FB1249" s="18"/>
      <c r="FC1249" s="18"/>
      <c r="FD1249" s="18"/>
      <c r="FE1249" s="18"/>
      <c r="FF1249" s="18"/>
      <c r="FG1249" s="18"/>
      <c r="FH1249" s="18"/>
      <c r="FI1249" s="18"/>
      <c r="FJ1249" s="18"/>
      <c r="FK1249" s="18"/>
      <c r="FL1249" s="18"/>
      <c r="FM1249" s="18"/>
      <c r="FN1249" s="18"/>
      <c r="FO1249" s="18"/>
      <c r="FP1249" s="18"/>
      <c r="FQ1249" s="18"/>
      <c r="FR1249" s="18"/>
      <c r="FS1249" s="18"/>
      <c r="FT1249" s="18"/>
      <c r="FU1249" s="18"/>
      <c r="FV1249" s="18"/>
      <c r="FW1249" s="18"/>
      <c r="FX1249" s="18"/>
      <c r="FY1249" s="18"/>
      <c r="FZ1249" s="18"/>
      <c r="GA1249" s="18"/>
      <c r="GB1249" s="18"/>
      <c r="GC1249" s="18"/>
      <c r="GD1249" s="18"/>
      <c r="GE1249" s="18"/>
      <c r="GF1249" s="18"/>
      <c r="GG1249" s="18"/>
      <c r="GH1249" s="18"/>
      <c r="GI1249" s="18"/>
      <c r="GJ1249" s="18"/>
      <c r="GK1249" s="18"/>
      <c r="GL1249" s="18"/>
      <c r="GM1249" s="18"/>
      <c r="GN1249" s="18"/>
      <c r="GO1249" s="18"/>
      <c r="GP1249" s="18"/>
      <c r="GQ1249" s="18"/>
      <c r="GR1249" s="18"/>
    </row>
    <row r="1250" spans="1:200">
      <c r="A1250" s="18"/>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c r="EN1250" s="18"/>
      <c r="EO1250" s="18"/>
      <c r="EP1250" s="18"/>
      <c r="EQ1250" s="18"/>
      <c r="ER1250" s="18"/>
      <c r="ES1250" s="18"/>
      <c r="ET1250" s="18"/>
      <c r="EU1250" s="18"/>
      <c r="EV1250" s="18"/>
      <c r="EW1250" s="18"/>
      <c r="EX1250" s="18"/>
      <c r="EY1250" s="18"/>
      <c r="EZ1250" s="18"/>
      <c r="FA1250" s="18"/>
      <c r="FB1250" s="18"/>
      <c r="FC1250" s="18"/>
      <c r="FD1250" s="18"/>
      <c r="FE1250" s="18"/>
      <c r="FF1250" s="18"/>
      <c r="FG1250" s="18"/>
      <c r="FH1250" s="18"/>
      <c r="FI1250" s="18"/>
      <c r="FJ1250" s="18"/>
      <c r="FK1250" s="18"/>
      <c r="FL1250" s="18"/>
      <c r="FM1250" s="18"/>
      <c r="FN1250" s="18"/>
      <c r="FO1250" s="18"/>
      <c r="FP1250" s="18"/>
      <c r="FQ1250" s="18"/>
      <c r="FR1250" s="18"/>
      <c r="FS1250" s="18"/>
      <c r="FT1250" s="18"/>
      <c r="FU1250" s="18"/>
      <c r="FV1250" s="18"/>
      <c r="FW1250" s="18"/>
      <c r="FX1250" s="18"/>
      <c r="FY1250" s="18"/>
      <c r="FZ1250" s="18"/>
      <c r="GA1250" s="18"/>
      <c r="GB1250" s="18"/>
      <c r="GC1250" s="18"/>
      <c r="GD1250" s="18"/>
      <c r="GE1250" s="18"/>
      <c r="GF1250" s="18"/>
      <c r="GG1250" s="18"/>
      <c r="GH1250" s="18"/>
      <c r="GI1250" s="18"/>
      <c r="GJ1250" s="18"/>
      <c r="GK1250" s="18"/>
      <c r="GL1250" s="18"/>
      <c r="GM1250" s="18"/>
      <c r="GN1250" s="18"/>
      <c r="GO1250" s="18"/>
      <c r="GP1250" s="18"/>
      <c r="GQ1250" s="18"/>
      <c r="GR1250" s="18"/>
    </row>
    <row r="1251" spans="1:200">
      <c r="A1251" s="18"/>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18"/>
      <c r="DX1251" s="18"/>
      <c r="DY1251" s="18"/>
      <c r="DZ1251" s="18"/>
      <c r="EA1251" s="18"/>
      <c r="EB1251" s="18"/>
      <c r="EC1251" s="18"/>
      <c r="ED1251" s="18"/>
      <c r="EE1251" s="18"/>
      <c r="EF1251" s="18"/>
      <c r="EG1251" s="18"/>
      <c r="EH1251" s="18"/>
      <c r="EI1251" s="18"/>
      <c r="EJ1251" s="18"/>
      <c r="EK1251" s="18"/>
      <c r="EL1251" s="18"/>
      <c r="EM1251" s="18"/>
      <c r="EN1251" s="18"/>
      <c r="EO1251" s="18"/>
      <c r="EP1251" s="18"/>
      <c r="EQ1251" s="18"/>
      <c r="ER1251" s="18"/>
      <c r="ES1251" s="18"/>
      <c r="ET1251" s="18"/>
      <c r="EU1251" s="18"/>
      <c r="EV1251" s="18"/>
      <c r="EW1251" s="18"/>
      <c r="EX1251" s="18"/>
      <c r="EY1251" s="18"/>
      <c r="EZ1251" s="18"/>
      <c r="FA1251" s="18"/>
      <c r="FB1251" s="18"/>
      <c r="FC1251" s="18"/>
      <c r="FD1251" s="18"/>
      <c r="FE1251" s="18"/>
      <c r="FF1251" s="18"/>
      <c r="FG1251" s="18"/>
      <c r="FH1251" s="18"/>
      <c r="FI1251" s="18"/>
      <c r="FJ1251" s="18"/>
      <c r="FK1251" s="18"/>
      <c r="FL1251" s="18"/>
      <c r="FM1251" s="18"/>
      <c r="FN1251" s="18"/>
      <c r="FO1251" s="18"/>
      <c r="FP1251" s="18"/>
      <c r="FQ1251" s="18"/>
      <c r="FR1251" s="18"/>
      <c r="FS1251" s="18"/>
      <c r="FT1251" s="18"/>
      <c r="FU1251" s="18"/>
      <c r="FV1251" s="18"/>
      <c r="FW1251" s="18"/>
      <c r="FX1251" s="18"/>
      <c r="FY1251" s="18"/>
      <c r="FZ1251" s="18"/>
      <c r="GA1251" s="18"/>
      <c r="GB1251" s="18"/>
      <c r="GC1251" s="18"/>
      <c r="GD1251" s="18"/>
      <c r="GE1251" s="18"/>
      <c r="GF1251" s="18"/>
      <c r="GG1251" s="18"/>
      <c r="GH1251" s="18"/>
      <c r="GI1251" s="18"/>
      <c r="GJ1251" s="18"/>
      <c r="GK1251" s="18"/>
      <c r="GL1251" s="18"/>
      <c r="GM1251" s="18"/>
      <c r="GN1251" s="18"/>
      <c r="GO1251" s="18"/>
      <c r="GP1251" s="18"/>
      <c r="GQ1251" s="18"/>
      <c r="GR1251" s="18"/>
    </row>
    <row r="1252" spans="1:200">
      <c r="A1252" s="18"/>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c r="EN1252" s="18"/>
      <c r="EO1252" s="18"/>
      <c r="EP1252" s="18"/>
      <c r="EQ1252" s="18"/>
      <c r="ER1252" s="18"/>
      <c r="ES1252" s="18"/>
      <c r="ET1252" s="18"/>
      <c r="EU1252" s="18"/>
      <c r="EV1252" s="18"/>
      <c r="EW1252" s="18"/>
      <c r="EX1252" s="18"/>
      <c r="EY1252" s="18"/>
      <c r="EZ1252" s="18"/>
      <c r="FA1252" s="18"/>
      <c r="FB1252" s="18"/>
      <c r="FC1252" s="18"/>
      <c r="FD1252" s="18"/>
      <c r="FE1252" s="18"/>
      <c r="FF1252" s="18"/>
      <c r="FG1252" s="18"/>
      <c r="FH1252" s="18"/>
      <c r="FI1252" s="18"/>
      <c r="FJ1252" s="18"/>
      <c r="FK1252" s="18"/>
      <c r="FL1252" s="18"/>
      <c r="FM1252" s="18"/>
      <c r="FN1252" s="18"/>
      <c r="FO1252" s="18"/>
      <c r="FP1252" s="18"/>
      <c r="FQ1252" s="18"/>
      <c r="FR1252" s="18"/>
      <c r="FS1252" s="18"/>
      <c r="FT1252" s="18"/>
      <c r="FU1252" s="18"/>
      <c r="FV1252" s="18"/>
      <c r="FW1252" s="18"/>
      <c r="FX1252" s="18"/>
      <c r="FY1252" s="18"/>
      <c r="FZ1252" s="18"/>
      <c r="GA1252" s="18"/>
      <c r="GB1252" s="18"/>
      <c r="GC1252" s="18"/>
      <c r="GD1252" s="18"/>
      <c r="GE1252" s="18"/>
      <c r="GF1252" s="18"/>
      <c r="GG1252" s="18"/>
      <c r="GH1252" s="18"/>
      <c r="GI1252" s="18"/>
      <c r="GJ1252" s="18"/>
      <c r="GK1252" s="18"/>
      <c r="GL1252" s="18"/>
      <c r="GM1252" s="18"/>
      <c r="GN1252" s="18"/>
      <c r="GO1252" s="18"/>
      <c r="GP1252" s="18"/>
      <c r="GQ1252" s="18"/>
      <c r="GR1252" s="18"/>
    </row>
    <row r="1253" spans="1:200">
      <c r="A1253" s="18"/>
      <c r="B1253" s="18"/>
      <c r="C1253" s="18"/>
      <c r="D1253" s="18"/>
      <c r="E1253" s="18"/>
      <c r="F1253" s="18"/>
      <c r="G1253" s="18"/>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18"/>
      <c r="DX1253" s="18"/>
      <c r="DY1253" s="18"/>
      <c r="DZ1253" s="18"/>
      <c r="EA1253" s="18"/>
      <c r="EB1253" s="18"/>
      <c r="EC1253" s="18"/>
      <c r="ED1253" s="18"/>
      <c r="EE1253" s="18"/>
      <c r="EF1253" s="18"/>
      <c r="EG1253" s="18"/>
      <c r="EH1253" s="18"/>
      <c r="EI1253" s="18"/>
      <c r="EJ1253" s="18"/>
      <c r="EK1253" s="18"/>
      <c r="EL1253" s="18"/>
      <c r="EM1253" s="18"/>
      <c r="EN1253" s="18"/>
      <c r="EO1253" s="18"/>
      <c r="EP1253" s="18"/>
      <c r="EQ1253" s="18"/>
      <c r="ER1253" s="18"/>
      <c r="ES1253" s="18"/>
      <c r="ET1253" s="18"/>
      <c r="EU1253" s="18"/>
      <c r="EV1253" s="18"/>
      <c r="EW1253" s="18"/>
      <c r="EX1253" s="18"/>
      <c r="EY1253" s="18"/>
      <c r="EZ1253" s="18"/>
      <c r="FA1253" s="18"/>
      <c r="FB1253" s="18"/>
      <c r="FC1253" s="18"/>
      <c r="FD1253" s="18"/>
      <c r="FE1253" s="18"/>
      <c r="FF1253" s="18"/>
      <c r="FG1253" s="18"/>
      <c r="FH1253" s="18"/>
      <c r="FI1253" s="18"/>
      <c r="FJ1253" s="18"/>
      <c r="FK1253" s="18"/>
      <c r="FL1253" s="18"/>
      <c r="FM1253" s="18"/>
      <c r="FN1253" s="18"/>
      <c r="FO1253" s="18"/>
      <c r="FP1253" s="18"/>
      <c r="FQ1253" s="18"/>
      <c r="FR1253" s="18"/>
      <c r="FS1253" s="18"/>
      <c r="FT1253" s="18"/>
      <c r="FU1253" s="18"/>
      <c r="FV1253" s="18"/>
      <c r="FW1253" s="18"/>
      <c r="FX1253" s="18"/>
      <c r="FY1253" s="18"/>
      <c r="FZ1253" s="18"/>
      <c r="GA1253" s="18"/>
      <c r="GB1253" s="18"/>
      <c r="GC1253" s="18"/>
      <c r="GD1253" s="18"/>
      <c r="GE1253" s="18"/>
      <c r="GF1253" s="18"/>
      <c r="GG1253" s="18"/>
      <c r="GH1253" s="18"/>
      <c r="GI1253" s="18"/>
      <c r="GJ1253" s="18"/>
      <c r="GK1253" s="18"/>
      <c r="GL1253" s="18"/>
      <c r="GM1253" s="18"/>
      <c r="GN1253" s="18"/>
      <c r="GO1253" s="18"/>
      <c r="GP1253" s="18"/>
      <c r="GQ1253" s="18"/>
      <c r="GR1253" s="18"/>
    </row>
    <row r="1254" spans="1:200">
      <c r="A1254" s="18"/>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8"/>
      <c r="FJ1254" s="18"/>
      <c r="FK1254" s="18"/>
      <c r="FL1254" s="18"/>
      <c r="FM1254" s="18"/>
      <c r="FN1254" s="18"/>
      <c r="FO1254" s="18"/>
      <c r="FP1254" s="18"/>
      <c r="FQ1254" s="18"/>
      <c r="FR1254" s="18"/>
      <c r="FS1254" s="18"/>
      <c r="FT1254" s="18"/>
      <c r="FU1254" s="18"/>
      <c r="FV1254" s="18"/>
      <c r="FW1254" s="18"/>
      <c r="FX1254" s="18"/>
      <c r="FY1254" s="18"/>
      <c r="FZ1254" s="18"/>
      <c r="GA1254" s="18"/>
      <c r="GB1254" s="18"/>
      <c r="GC1254" s="18"/>
      <c r="GD1254" s="18"/>
      <c r="GE1254" s="18"/>
      <c r="GF1254" s="18"/>
      <c r="GG1254" s="18"/>
      <c r="GH1254" s="18"/>
      <c r="GI1254" s="18"/>
      <c r="GJ1254" s="18"/>
      <c r="GK1254" s="18"/>
      <c r="GL1254" s="18"/>
      <c r="GM1254" s="18"/>
      <c r="GN1254" s="18"/>
      <c r="GO1254" s="18"/>
      <c r="GP1254" s="18"/>
      <c r="GQ1254" s="18"/>
      <c r="GR1254" s="18"/>
    </row>
    <row r="1255" spans="1:200">
      <c r="A1255" s="18"/>
      <c r="B1255" s="18"/>
      <c r="C1255" s="18"/>
      <c r="D1255" s="18"/>
      <c r="E1255" s="18"/>
      <c r="F1255" s="18"/>
      <c r="G1255" s="18"/>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18"/>
      <c r="DX1255" s="18"/>
      <c r="DY1255" s="18"/>
      <c r="DZ1255" s="18"/>
      <c r="EA1255" s="18"/>
      <c r="EB1255" s="18"/>
      <c r="EC1255" s="18"/>
      <c r="ED1255" s="18"/>
      <c r="EE1255" s="18"/>
      <c r="EF1255" s="18"/>
      <c r="EG1255" s="18"/>
      <c r="EH1255" s="18"/>
      <c r="EI1255" s="18"/>
      <c r="EJ1255" s="18"/>
      <c r="EK1255" s="18"/>
      <c r="EL1255" s="18"/>
      <c r="EM1255" s="18"/>
      <c r="EN1255" s="18"/>
      <c r="EO1255" s="18"/>
      <c r="EP1255" s="18"/>
      <c r="EQ1255" s="18"/>
      <c r="ER1255" s="18"/>
      <c r="ES1255" s="18"/>
      <c r="ET1255" s="18"/>
      <c r="EU1255" s="18"/>
      <c r="EV1255" s="18"/>
      <c r="EW1255" s="18"/>
      <c r="EX1255" s="18"/>
      <c r="EY1255" s="18"/>
      <c r="EZ1255" s="18"/>
      <c r="FA1255" s="18"/>
      <c r="FB1255" s="18"/>
      <c r="FC1255" s="18"/>
      <c r="FD1255" s="18"/>
      <c r="FE1255" s="18"/>
      <c r="FF1255" s="18"/>
      <c r="FG1255" s="18"/>
      <c r="FH1255" s="18"/>
      <c r="FI1255" s="18"/>
      <c r="FJ1255" s="18"/>
      <c r="FK1255" s="18"/>
      <c r="FL1255" s="18"/>
      <c r="FM1255" s="18"/>
      <c r="FN1255" s="18"/>
      <c r="FO1255" s="18"/>
      <c r="FP1255" s="18"/>
      <c r="FQ1255" s="18"/>
      <c r="FR1255" s="18"/>
      <c r="FS1255" s="18"/>
      <c r="FT1255" s="18"/>
      <c r="FU1255" s="18"/>
      <c r="FV1255" s="18"/>
      <c r="FW1255" s="18"/>
      <c r="FX1255" s="18"/>
      <c r="FY1255" s="18"/>
      <c r="FZ1255" s="18"/>
      <c r="GA1255" s="18"/>
      <c r="GB1255" s="18"/>
      <c r="GC1255" s="18"/>
      <c r="GD1255" s="18"/>
      <c r="GE1255" s="18"/>
      <c r="GF1255" s="18"/>
      <c r="GG1255" s="18"/>
      <c r="GH1255" s="18"/>
      <c r="GI1255" s="18"/>
      <c r="GJ1255" s="18"/>
      <c r="GK1255" s="18"/>
      <c r="GL1255" s="18"/>
      <c r="GM1255" s="18"/>
      <c r="GN1255" s="18"/>
      <c r="GO1255" s="18"/>
      <c r="GP1255" s="18"/>
      <c r="GQ1255" s="18"/>
      <c r="GR1255" s="18"/>
    </row>
    <row r="1256" spans="1:200">
      <c r="A1256" s="18"/>
      <c r="B1256" s="18"/>
      <c r="C1256" s="18"/>
      <c r="D1256" s="18"/>
      <c r="E1256" s="18"/>
      <c r="F1256" s="18"/>
      <c r="G1256" s="18"/>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18"/>
      <c r="DX1256" s="18"/>
      <c r="DY1256" s="18"/>
      <c r="DZ1256" s="18"/>
      <c r="EA1256" s="18"/>
      <c r="EB1256" s="18"/>
      <c r="EC1256" s="18"/>
      <c r="ED1256" s="18"/>
      <c r="EE1256" s="18"/>
      <c r="EF1256" s="18"/>
      <c r="EG1256" s="18"/>
      <c r="EH1256" s="18"/>
      <c r="EI1256" s="18"/>
      <c r="EJ1256" s="18"/>
      <c r="EK1256" s="18"/>
      <c r="EL1256" s="18"/>
      <c r="EM1256" s="18"/>
      <c r="EN1256" s="18"/>
      <c r="EO1256" s="18"/>
      <c r="EP1256" s="18"/>
      <c r="EQ1256" s="18"/>
      <c r="ER1256" s="18"/>
      <c r="ES1256" s="18"/>
      <c r="ET1256" s="18"/>
      <c r="EU1256" s="18"/>
      <c r="EV1256" s="18"/>
      <c r="EW1256" s="18"/>
      <c r="EX1256" s="18"/>
      <c r="EY1256" s="18"/>
      <c r="EZ1256" s="18"/>
      <c r="FA1256" s="18"/>
      <c r="FB1256" s="18"/>
      <c r="FC1256" s="18"/>
      <c r="FD1256" s="18"/>
      <c r="FE1256" s="18"/>
      <c r="FF1256" s="18"/>
      <c r="FG1256" s="18"/>
      <c r="FH1256" s="18"/>
      <c r="FI1256" s="18"/>
      <c r="FJ1256" s="18"/>
      <c r="FK1256" s="18"/>
      <c r="FL1256" s="18"/>
      <c r="FM1256" s="18"/>
      <c r="FN1256" s="18"/>
      <c r="FO1256" s="18"/>
      <c r="FP1256" s="18"/>
      <c r="FQ1256" s="18"/>
      <c r="FR1256" s="18"/>
      <c r="FS1256" s="18"/>
      <c r="FT1256" s="18"/>
      <c r="FU1256" s="18"/>
      <c r="FV1256" s="18"/>
      <c r="FW1256" s="18"/>
      <c r="FX1256" s="18"/>
      <c r="FY1256" s="18"/>
      <c r="FZ1256" s="18"/>
      <c r="GA1256" s="18"/>
      <c r="GB1256" s="18"/>
      <c r="GC1256" s="18"/>
      <c r="GD1256" s="18"/>
      <c r="GE1256" s="18"/>
      <c r="GF1256" s="18"/>
      <c r="GG1256" s="18"/>
      <c r="GH1256" s="18"/>
      <c r="GI1256" s="18"/>
      <c r="GJ1256" s="18"/>
      <c r="GK1256" s="18"/>
      <c r="GL1256" s="18"/>
      <c r="GM1256" s="18"/>
      <c r="GN1256" s="18"/>
      <c r="GO1256" s="18"/>
      <c r="GP1256" s="18"/>
      <c r="GQ1256" s="18"/>
      <c r="GR1256" s="18"/>
    </row>
    <row r="1257" spans="1:200">
      <c r="A1257" s="18"/>
      <c r="B1257" s="18"/>
      <c r="C1257" s="18"/>
      <c r="D1257" s="18"/>
      <c r="E1257" s="18"/>
      <c r="F1257" s="18"/>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8"/>
      <c r="DB1257" s="18"/>
      <c r="DC1257" s="18"/>
      <c r="DD1257" s="18"/>
      <c r="DE1257" s="18"/>
      <c r="DF1257" s="18"/>
      <c r="DG1257" s="18"/>
      <c r="DH1257" s="18"/>
      <c r="DI1257" s="18"/>
      <c r="DJ1257" s="18"/>
      <c r="DK1257" s="18"/>
      <c r="DL1257" s="18"/>
      <c r="DM1257" s="18"/>
      <c r="DN1257" s="18"/>
      <c r="DO1257" s="18"/>
      <c r="DP1257" s="18"/>
      <c r="DQ1257" s="18"/>
      <c r="DR1257" s="18"/>
      <c r="DS1257" s="18"/>
      <c r="DT1257" s="18"/>
      <c r="DU1257" s="18"/>
      <c r="DV1257" s="18"/>
      <c r="DW1257" s="18"/>
      <c r="DX1257" s="18"/>
      <c r="DY1257" s="18"/>
      <c r="DZ1257" s="18"/>
      <c r="EA1257" s="18"/>
      <c r="EB1257" s="18"/>
      <c r="EC1257" s="18"/>
      <c r="ED1257" s="18"/>
      <c r="EE1257" s="18"/>
      <c r="EF1257" s="18"/>
      <c r="EG1257" s="18"/>
      <c r="EH1257" s="18"/>
      <c r="EI1257" s="18"/>
      <c r="EJ1257" s="18"/>
      <c r="EK1257" s="18"/>
      <c r="EL1257" s="18"/>
      <c r="EM1257" s="18"/>
      <c r="EN1257" s="18"/>
      <c r="EO1257" s="18"/>
      <c r="EP1257" s="18"/>
      <c r="EQ1257" s="18"/>
      <c r="ER1257" s="18"/>
      <c r="ES1257" s="18"/>
      <c r="ET1257" s="18"/>
      <c r="EU1257" s="18"/>
      <c r="EV1257" s="18"/>
      <c r="EW1257" s="18"/>
      <c r="EX1257" s="18"/>
      <c r="EY1257" s="18"/>
      <c r="EZ1257" s="18"/>
      <c r="FA1257" s="18"/>
      <c r="FB1257" s="18"/>
      <c r="FC1257" s="18"/>
      <c r="FD1257" s="18"/>
      <c r="FE1257" s="18"/>
      <c r="FF1257" s="18"/>
      <c r="FG1257" s="18"/>
      <c r="FH1257" s="18"/>
      <c r="FI1257" s="18"/>
      <c r="FJ1257" s="18"/>
      <c r="FK1257" s="18"/>
      <c r="FL1257" s="18"/>
      <c r="FM1257" s="18"/>
      <c r="FN1257" s="18"/>
      <c r="FO1257" s="18"/>
      <c r="FP1257" s="18"/>
      <c r="FQ1257" s="18"/>
      <c r="FR1257" s="18"/>
      <c r="FS1257" s="18"/>
      <c r="FT1257" s="18"/>
      <c r="FU1257" s="18"/>
      <c r="FV1257" s="18"/>
      <c r="FW1257" s="18"/>
      <c r="FX1257" s="18"/>
      <c r="FY1257" s="18"/>
      <c r="FZ1257" s="18"/>
      <c r="GA1257" s="18"/>
      <c r="GB1257" s="18"/>
      <c r="GC1257" s="18"/>
      <c r="GD1257" s="18"/>
      <c r="GE1257" s="18"/>
      <c r="GF1257" s="18"/>
      <c r="GG1257" s="18"/>
      <c r="GH1257" s="18"/>
      <c r="GI1257" s="18"/>
      <c r="GJ1257" s="18"/>
      <c r="GK1257" s="18"/>
      <c r="GL1257" s="18"/>
      <c r="GM1257" s="18"/>
      <c r="GN1257" s="18"/>
      <c r="GO1257" s="18"/>
      <c r="GP1257" s="18"/>
      <c r="GQ1257" s="18"/>
      <c r="GR1257" s="18"/>
    </row>
    <row r="1258" spans="1:200">
      <c r="A1258" s="18"/>
      <c r="B1258" s="18"/>
      <c r="C1258" s="18"/>
      <c r="D1258" s="18"/>
      <c r="E1258" s="18"/>
      <c r="F1258" s="18"/>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18"/>
      <c r="DX1258" s="18"/>
      <c r="DY1258" s="18"/>
      <c r="DZ1258" s="18"/>
      <c r="EA1258" s="18"/>
      <c r="EB1258" s="18"/>
      <c r="EC1258" s="18"/>
      <c r="ED1258" s="18"/>
      <c r="EE1258" s="18"/>
      <c r="EF1258" s="18"/>
      <c r="EG1258" s="18"/>
      <c r="EH1258" s="18"/>
      <c r="EI1258" s="18"/>
      <c r="EJ1258" s="18"/>
      <c r="EK1258" s="18"/>
      <c r="EL1258" s="18"/>
      <c r="EM1258" s="18"/>
      <c r="EN1258" s="18"/>
      <c r="EO1258" s="18"/>
      <c r="EP1258" s="18"/>
      <c r="EQ1258" s="18"/>
      <c r="ER1258" s="18"/>
      <c r="ES1258" s="18"/>
      <c r="ET1258" s="18"/>
      <c r="EU1258" s="18"/>
      <c r="EV1258" s="18"/>
      <c r="EW1258" s="18"/>
      <c r="EX1258" s="18"/>
      <c r="EY1258" s="18"/>
      <c r="EZ1258" s="18"/>
      <c r="FA1258" s="18"/>
      <c r="FB1258" s="18"/>
      <c r="FC1258" s="18"/>
      <c r="FD1258" s="18"/>
      <c r="FE1258" s="18"/>
      <c r="FF1258" s="18"/>
      <c r="FG1258" s="18"/>
      <c r="FH1258" s="18"/>
      <c r="FI1258" s="18"/>
      <c r="FJ1258" s="18"/>
      <c r="FK1258" s="18"/>
      <c r="FL1258" s="18"/>
      <c r="FM1258" s="18"/>
      <c r="FN1258" s="18"/>
      <c r="FO1258" s="18"/>
      <c r="FP1258" s="18"/>
      <c r="FQ1258" s="18"/>
      <c r="FR1258" s="18"/>
      <c r="FS1258" s="18"/>
      <c r="FT1258" s="18"/>
      <c r="FU1258" s="18"/>
      <c r="FV1258" s="18"/>
      <c r="FW1258" s="18"/>
      <c r="FX1258" s="18"/>
      <c r="FY1258" s="18"/>
      <c r="FZ1258" s="18"/>
      <c r="GA1258" s="18"/>
      <c r="GB1258" s="18"/>
      <c r="GC1258" s="18"/>
      <c r="GD1258" s="18"/>
      <c r="GE1258" s="18"/>
      <c r="GF1258" s="18"/>
      <c r="GG1258" s="18"/>
      <c r="GH1258" s="18"/>
      <c r="GI1258" s="18"/>
      <c r="GJ1258" s="18"/>
      <c r="GK1258" s="18"/>
      <c r="GL1258" s="18"/>
      <c r="GM1258" s="18"/>
      <c r="GN1258" s="18"/>
      <c r="GO1258" s="18"/>
      <c r="GP1258" s="18"/>
      <c r="GQ1258" s="18"/>
      <c r="GR1258" s="18"/>
    </row>
    <row r="1259" spans="1:200">
      <c r="A1259" s="18"/>
      <c r="B1259" s="18"/>
      <c r="C1259" s="18"/>
      <c r="D1259" s="18"/>
      <c r="E1259" s="18"/>
      <c r="F1259" s="18"/>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18"/>
      <c r="DX1259" s="18"/>
      <c r="DY1259" s="18"/>
      <c r="DZ1259" s="18"/>
      <c r="EA1259" s="18"/>
      <c r="EB1259" s="18"/>
      <c r="EC1259" s="18"/>
      <c r="ED1259" s="18"/>
      <c r="EE1259" s="18"/>
      <c r="EF1259" s="18"/>
      <c r="EG1259" s="18"/>
      <c r="EH1259" s="18"/>
      <c r="EI1259" s="18"/>
      <c r="EJ1259" s="18"/>
      <c r="EK1259" s="18"/>
      <c r="EL1259" s="18"/>
      <c r="EM1259" s="18"/>
      <c r="EN1259" s="18"/>
      <c r="EO1259" s="18"/>
      <c r="EP1259" s="18"/>
      <c r="EQ1259" s="18"/>
      <c r="ER1259" s="18"/>
      <c r="ES1259" s="18"/>
      <c r="ET1259" s="18"/>
      <c r="EU1259" s="18"/>
      <c r="EV1259" s="18"/>
      <c r="EW1259" s="18"/>
      <c r="EX1259" s="18"/>
      <c r="EY1259" s="18"/>
      <c r="EZ1259" s="18"/>
      <c r="FA1259" s="18"/>
      <c r="FB1259" s="18"/>
      <c r="FC1259" s="18"/>
      <c r="FD1259" s="18"/>
      <c r="FE1259" s="18"/>
      <c r="FF1259" s="18"/>
      <c r="FG1259" s="18"/>
      <c r="FH1259" s="18"/>
      <c r="FI1259" s="18"/>
      <c r="FJ1259" s="18"/>
      <c r="FK1259" s="18"/>
      <c r="FL1259" s="18"/>
      <c r="FM1259" s="18"/>
      <c r="FN1259" s="18"/>
      <c r="FO1259" s="18"/>
      <c r="FP1259" s="18"/>
      <c r="FQ1259" s="18"/>
      <c r="FR1259" s="18"/>
      <c r="FS1259" s="18"/>
      <c r="FT1259" s="18"/>
      <c r="FU1259" s="18"/>
      <c r="FV1259" s="18"/>
      <c r="FW1259" s="18"/>
      <c r="FX1259" s="18"/>
      <c r="FY1259" s="18"/>
      <c r="FZ1259" s="18"/>
      <c r="GA1259" s="18"/>
      <c r="GB1259" s="18"/>
      <c r="GC1259" s="18"/>
      <c r="GD1259" s="18"/>
      <c r="GE1259" s="18"/>
      <c r="GF1259" s="18"/>
      <c r="GG1259" s="18"/>
      <c r="GH1259" s="18"/>
      <c r="GI1259" s="18"/>
      <c r="GJ1259" s="18"/>
      <c r="GK1259" s="18"/>
      <c r="GL1259" s="18"/>
      <c r="GM1259" s="18"/>
      <c r="GN1259" s="18"/>
      <c r="GO1259" s="18"/>
      <c r="GP1259" s="18"/>
      <c r="GQ1259" s="18"/>
      <c r="GR1259" s="18"/>
    </row>
    <row r="1260" spans="1:200">
      <c r="A1260" s="18"/>
      <c r="B1260" s="18"/>
      <c r="C1260" s="18"/>
      <c r="D1260" s="18"/>
      <c r="E1260" s="18"/>
      <c r="F1260" s="18"/>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18"/>
      <c r="DX1260" s="18"/>
      <c r="DY1260" s="18"/>
      <c r="DZ1260" s="18"/>
      <c r="EA1260" s="18"/>
      <c r="EB1260" s="18"/>
      <c r="EC1260" s="18"/>
      <c r="ED1260" s="18"/>
      <c r="EE1260" s="18"/>
      <c r="EF1260" s="18"/>
      <c r="EG1260" s="18"/>
      <c r="EH1260" s="18"/>
      <c r="EI1260" s="18"/>
      <c r="EJ1260" s="18"/>
      <c r="EK1260" s="18"/>
      <c r="EL1260" s="18"/>
      <c r="EM1260" s="18"/>
      <c r="EN1260" s="18"/>
      <c r="EO1260" s="18"/>
      <c r="EP1260" s="18"/>
      <c r="EQ1260" s="18"/>
      <c r="ER1260" s="18"/>
      <c r="ES1260" s="18"/>
      <c r="ET1260" s="18"/>
      <c r="EU1260" s="18"/>
      <c r="EV1260" s="18"/>
      <c r="EW1260" s="18"/>
      <c r="EX1260" s="18"/>
      <c r="EY1260" s="18"/>
      <c r="EZ1260" s="18"/>
      <c r="FA1260" s="18"/>
      <c r="FB1260" s="18"/>
      <c r="FC1260" s="18"/>
      <c r="FD1260" s="18"/>
      <c r="FE1260" s="18"/>
      <c r="FF1260" s="18"/>
      <c r="FG1260" s="18"/>
      <c r="FH1260" s="18"/>
      <c r="FI1260" s="18"/>
      <c r="FJ1260" s="18"/>
      <c r="FK1260" s="18"/>
      <c r="FL1260" s="18"/>
      <c r="FM1260" s="18"/>
      <c r="FN1260" s="18"/>
      <c r="FO1260" s="18"/>
      <c r="FP1260" s="18"/>
      <c r="FQ1260" s="18"/>
      <c r="FR1260" s="18"/>
      <c r="FS1260" s="18"/>
      <c r="FT1260" s="18"/>
      <c r="FU1260" s="18"/>
      <c r="FV1260" s="18"/>
      <c r="FW1260" s="18"/>
      <c r="FX1260" s="18"/>
      <c r="FY1260" s="18"/>
      <c r="FZ1260" s="18"/>
      <c r="GA1260" s="18"/>
      <c r="GB1260" s="18"/>
      <c r="GC1260" s="18"/>
      <c r="GD1260" s="18"/>
      <c r="GE1260" s="18"/>
      <c r="GF1260" s="18"/>
      <c r="GG1260" s="18"/>
      <c r="GH1260" s="18"/>
      <c r="GI1260" s="18"/>
      <c r="GJ1260" s="18"/>
      <c r="GK1260" s="18"/>
      <c r="GL1260" s="18"/>
      <c r="GM1260" s="18"/>
      <c r="GN1260" s="18"/>
      <c r="GO1260" s="18"/>
      <c r="GP1260" s="18"/>
      <c r="GQ1260" s="18"/>
      <c r="GR1260" s="18"/>
    </row>
    <row r="1261" spans="1:200">
      <c r="A1261" s="18"/>
      <c r="B1261" s="18"/>
      <c r="C1261" s="18"/>
      <c r="D1261" s="18"/>
      <c r="E1261" s="18"/>
      <c r="F1261" s="18"/>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18"/>
      <c r="DX1261" s="18"/>
      <c r="DY1261" s="18"/>
      <c r="DZ1261" s="18"/>
      <c r="EA1261" s="18"/>
      <c r="EB1261" s="18"/>
      <c r="EC1261" s="18"/>
      <c r="ED1261" s="18"/>
      <c r="EE1261" s="18"/>
      <c r="EF1261" s="18"/>
      <c r="EG1261" s="18"/>
      <c r="EH1261" s="18"/>
      <c r="EI1261" s="18"/>
      <c r="EJ1261" s="18"/>
      <c r="EK1261" s="18"/>
      <c r="EL1261" s="18"/>
      <c r="EM1261" s="18"/>
      <c r="EN1261" s="18"/>
      <c r="EO1261" s="18"/>
      <c r="EP1261" s="18"/>
      <c r="EQ1261" s="18"/>
      <c r="ER1261" s="18"/>
      <c r="ES1261" s="18"/>
      <c r="ET1261" s="18"/>
      <c r="EU1261" s="18"/>
      <c r="EV1261" s="18"/>
      <c r="EW1261" s="18"/>
      <c r="EX1261" s="18"/>
      <c r="EY1261" s="18"/>
      <c r="EZ1261" s="18"/>
      <c r="FA1261" s="18"/>
      <c r="FB1261" s="18"/>
      <c r="FC1261" s="18"/>
      <c r="FD1261" s="18"/>
      <c r="FE1261" s="18"/>
      <c r="FF1261" s="18"/>
      <c r="FG1261" s="18"/>
      <c r="FH1261" s="18"/>
      <c r="FI1261" s="18"/>
      <c r="FJ1261" s="18"/>
      <c r="FK1261" s="18"/>
      <c r="FL1261" s="18"/>
      <c r="FM1261" s="18"/>
      <c r="FN1261" s="18"/>
      <c r="FO1261" s="18"/>
      <c r="FP1261" s="18"/>
      <c r="FQ1261" s="18"/>
      <c r="FR1261" s="18"/>
      <c r="FS1261" s="18"/>
      <c r="FT1261" s="18"/>
      <c r="FU1261" s="18"/>
      <c r="FV1261" s="18"/>
      <c r="FW1261" s="18"/>
      <c r="FX1261" s="18"/>
      <c r="FY1261" s="18"/>
      <c r="FZ1261" s="18"/>
      <c r="GA1261" s="18"/>
      <c r="GB1261" s="18"/>
      <c r="GC1261" s="18"/>
      <c r="GD1261" s="18"/>
      <c r="GE1261" s="18"/>
      <c r="GF1261" s="18"/>
      <c r="GG1261" s="18"/>
      <c r="GH1261" s="18"/>
      <c r="GI1261" s="18"/>
      <c r="GJ1261" s="18"/>
      <c r="GK1261" s="18"/>
      <c r="GL1261" s="18"/>
      <c r="GM1261" s="18"/>
      <c r="GN1261" s="18"/>
      <c r="GO1261" s="18"/>
      <c r="GP1261" s="18"/>
      <c r="GQ1261" s="18"/>
      <c r="GR1261" s="18"/>
    </row>
    <row r="1262" spans="1:200">
      <c r="A1262" s="18"/>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8"/>
      <c r="FJ1262" s="18"/>
      <c r="FK1262" s="18"/>
      <c r="FL1262" s="18"/>
      <c r="FM1262" s="18"/>
      <c r="FN1262" s="18"/>
      <c r="FO1262" s="18"/>
      <c r="FP1262" s="18"/>
      <c r="FQ1262" s="18"/>
      <c r="FR1262" s="18"/>
      <c r="FS1262" s="18"/>
      <c r="FT1262" s="18"/>
      <c r="FU1262" s="18"/>
      <c r="FV1262" s="18"/>
      <c r="FW1262" s="18"/>
      <c r="FX1262" s="18"/>
      <c r="FY1262" s="18"/>
      <c r="FZ1262" s="18"/>
      <c r="GA1262" s="18"/>
      <c r="GB1262" s="18"/>
      <c r="GC1262" s="18"/>
      <c r="GD1262" s="18"/>
      <c r="GE1262" s="18"/>
      <c r="GF1262" s="18"/>
      <c r="GG1262" s="18"/>
      <c r="GH1262" s="18"/>
      <c r="GI1262" s="18"/>
      <c r="GJ1262" s="18"/>
      <c r="GK1262" s="18"/>
      <c r="GL1262" s="18"/>
      <c r="GM1262" s="18"/>
      <c r="GN1262" s="18"/>
      <c r="GO1262" s="18"/>
      <c r="GP1262" s="18"/>
      <c r="GQ1262" s="18"/>
      <c r="GR1262" s="18"/>
    </row>
    <row r="1263" spans="1:200">
      <c r="A1263" s="18"/>
      <c r="B1263" s="18"/>
      <c r="C1263" s="18"/>
      <c r="D1263" s="18"/>
      <c r="E1263" s="18"/>
      <c r="F1263" s="18"/>
      <c r="G1263" s="18"/>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18"/>
      <c r="DX1263" s="18"/>
      <c r="DY1263" s="18"/>
      <c r="DZ1263" s="18"/>
      <c r="EA1263" s="18"/>
      <c r="EB1263" s="18"/>
      <c r="EC1263" s="18"/>
      <c r="ED1263" s="18"/>
      <c r="EE1263" s="18"/>
      <c r="EF1263" s="18"/>
      <c r="EG1263" s="18"/>
      <c r="EH1263" s="18"/>
      <c r="EI1263" s="18"/>
      <c r="EJ1263" s="18"/>
      <c r="EK1263" s="18"/>
      <c r="EL1263" s="18"/>
      <c r="EM1263" s="18"/>
      <c r="EN1263" s="18"/>
      <c r="EO1263" s="18"/>
      <c r="EP1263" s="18"/>
      <c r="EQ1263" s="18"/>
      <c r="ER1263" s="18"/>
      <c r="ES1263" s="18"/>
      <c r="ET1263" s="18"/>
      <c r="EU1263" s="18"/>
      <c r="EV1263" s="18"/>
      <c r="EW1263" s="18"/>
      <c r="EX1263" s="18"/>
      <c r="EY1263" s="18"/>
      <c r="EZ1263" s="18"/>
      <c r="FA1263" s="18"/>
      <c r="FB1263" s="18"/>
      <c r="FC1263" s="18"/>
      <c r="FD1263" s="18"/>
      <c r="FE1263" s="18"/>
      <c r="FF1263" s="18"/>
      <c r="FG1263" s="18"/>
      <c r="FH1263" s="18"/>
      <c r="FI1263" s="18"/>
      <c r="FJ1263" s="18"/>
      <c r="FK1263" s="18"/>
      <c r="FL1263" s="18"/>
      <c r="FM1263" s="18"/>
      <c r="FN1263" s="18"/>
      <c r="FO1263" s="18"/>
      <c r="FP1263" s="18"/>
      <c r="FQ1263" s="18"/>
      <c r="FR1263" s="18"/>
      <c r="FS1263" s="18"/>
      <c r="FT1263" s="18"/>
      <c r="FU1263" s="18"/>
      <c r="FV1263" s="18"/>
      <c r="FW1263" s="18"/>
      <c r="FX1263" s="18"/>
      <c r="FY1263" s="18"/>
      <c r="FZ1263" s="18"/>
      <c r="GA1263" s="18"/>
      <c r="GB1263" s="18"/>
      <c r="GC1263" s="18"/>
      <c r="GD1263" s="18"/>
      <c r="GE1263" s="18"/>
      <c r="GF1263" s="18"/>
      <c r="GG1263" s="18"/>
      <c r="GH1263" s="18"/>
      <c r="GI1263" s="18"/>
      <c r="GJ1263" s="18"/>
      <c r="GK1263" s="18"/>
      <c r="GL1263" s="18"/>
      <c r="GM1263" s="18"/>
      <c r="GN1263" s="18"/>
      <c r="GO1263" s="18"/>
      <c r="GP1263" s="18"/>
      <c r="GQ1263" s="18"/>
      <c r="GR1263" s="18"/>
    </row>
    <row r="1264" spans="1:200">
      <c r="A1264" s="18"/>
      <c r="B1264" s="18"/>
      <c r="C1264" s="18"/>
      <c r="D1264" s="18"/>
      <c r="E1264" s="18"/>
      <c r="F1264" s="18"/>
      <c r="G1264" s="18"/>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18"/>
      <c r="DX1264" s="18"/>
      <c r="DY1264" s="18"/>
      <c r="DZ1264" s="18"/>
      <c r="EA1264" s="18"/>
      <c r="EB1264" s="18"/>
      <c r="EC1264" s="18"/>
      <c r="ED1264" s="18"/>
      <c r="EE1264" s="18"/>
      <c r="EF1264" s="18"/>
      <c r="EG1264" s="18"/>
      <c r="EH1264" s="18"/>
      <c r="EI1264" s="18"/>
      <c r="EJ1264" s="18"/>
      <c r="EK1264" s="18"/>
      <c r="EL1264" s="18"/>
      <c r="EM1264" s="18"/>
      <c r="EN1264" s="18"/>
      <c r="EO1264" s="18"/>
      <c r="EP1264" s="18"/>
      <c r="EQ1264" s="18"/>
      <c r="ER1264" s="18"/>
      <c r="ES1264" s="18"/>
      <c r="ET1264" s="18"/>
      <c r="EU1264" s="18"/>
      <c r="EV1264" s="18"/>
      <c r="EW1264" s="18"/>
      <c r="EX1264" s="18"/>
      <c r="EY1264" s="18"/>
      <c r="EZ1264" s="18"/>
      <c r="FA1264" s="18"/>
      <c r="FB1264" s="18"/>
      <c r="FC1264" s="18"/>
      <c r="FD1264" s="18"/>
      <c r="FE1264" s="18"/>
      <c r="FF1264" s="18"/>
      <c r="FG1264" s="18"/>
      <c r="FH1264" s="18"/>
      <c r="FI1264" s="18"/>
      <c r="FJ1264" s="18"/>
      <c r="FK1264" s="18"/>
      <c r="FL1264" s="18"/>
      <c r="FM1264" s="18"/>
      <c r="FN1264" s="18"/>
      <c r="FO1264" s="18"/>
      <c r="FP1264" s="18"/>
      <c r="FQ1264" s="18"/>
      <c r="FR1264" s="18"/>
      <c r="FS1264" s="18"/>
      <c r="FT1264" s="18"/>
      <c r="FU1264" s="18"/>
      <c r="FV1264" s="18"/>
      <c r="FW1264" s="18"/>
      <c r="FX1264" s="18"/>
      <c r="FY1264" s="18"/>
      <c r="FZ1264" s="18"/>
      <c r="GA1264" s="18"/>
      <c r="GB1264" s="18"/>
      <c r="GC1264" s="18"/>
      <c r="GD1264" s="18"/>
      <c r="GE1264" s="18"/>
      <c r="GF1264" s="18"/>
      <c r="GG1264" s="18"/>
      <c r="GH1264" s="18"/>
      <c r="GI1264" s="18"/>
      <c r="GJ1264" s="18"/>
      <c r="GK1264" s="18"/>
      <c r="GL1264" s="18"/>
      <c r="GM1264" s="18"/>
      <c r="GN1264" s="18"/>
      <c r="GO1264" s="18"/>
      <c r="GP1264" s="18"/>
      <c r="GQ1264" s="18"/>
      <c r="GR1264" s="18"/>
    </row>
    <row r="1265" spans="1:200">
      <c r="A1265" s="18"/>
      <c r="B1265" s="18"/>
      <c r="C1265" s="18"/>
      <c r="D1265" s="18"/>
      <c r="E1265" s="18"/>
      <c r="F1265" s="18"/>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18"/>
      <c r="DX1265" s="18"/>
      <c r="DY1265" s="18"/>
      <c r="DZ1265" s="18"/>
      <c r="EA1265" s="18"/>
      <c r="EB1265" s="18"/>
      <c r="EC1265" s="18"/>
      <c r="ED1265" s="18"/>
      <c r="EE1265" s="18"/>
      <c r="EF1265" s="18"/>
      <c r="EG1265" s="18"/>
      <c r="EH1265" s="18"/>
      <c r="EI1265" s="18"/>
      <c r="EJ1265" s="18"/>
      <c r="EK1265" s="18"/>
      <c r="EL1265" s="18"/>
      <c r="EM1265" s="18"/>
      <c r="EN1265" s="18"/>
      <c r="EO1265" s="18"/>
      <c r="EP1265" s="18"/>
      <c r="EQ1265" s="18"/>
      <c r="ER1265" s="18"/>
      <c r="ES1265" s="18"/>
      <c r="ET1265" s="18"/>
      <c r="EU1265" s="18"/>
      <c r="EV1265" s="18"/>
      <c r="EW1265" s="18"/>
      <c r="EX1265" s="18"/>
      <c r="EY1265" s="18"/>
      <c r="EZ1265" s="18"/>
      <c r="FA1265" s="18"/>
      <c r="FB1265" s="18"/>
      <c r="FC1265" s="18"/>
      <c r="FD1265" s="18"/>
      <c r="FE1265" s="18"/>
      <c r="FF1265" s="18"/>
      <c r="FG1265" s="18"/>
      <c r="FH1265" s="18"/>
      <c r="FI1265" s="18"/>
      <c r="FJ1265" s="18"/>
      <c r="FK1265" s="18"/>
      <c r="FL1265" s="18"/>
      <c r="FM1265" s="18"/>
      <c r="FN1265" s="18"/>
      <c r="FO1265" s="18"/>
      <c r="FP1265" s="18"/>
      <c r="FQ1265" s="18"/>
      <c r="FR1265" s="18"/>
      <c r="FS1265" s="18"/>
      <c r="FT1265" s="18"/>
      <c r="FU1265" s="18"/>
      <c r="FV1265" s="18"/>
      <c r="FW1265" s="18"/>
      <c r="FX1265" s="18"/>
      <c r="FY1265" s="18"/>
      <c r="FZ1265" s="18"/>
      <c r="GA1265" s="18"/>
      <c r="GB1265" s="18"/>
      <c r="GC1265" s="18"/>
      <c r="GD1265" s="18"/>
      <c r="GE1265" s="18"/>
      <c r="GF1265" s="18"/>
      <c r="GG1265" s="18"/>
      <c r="GH1265" s="18"/>
      <c r="GI1265" s="18"/>
      <c r="GJ1265" s="18"/>
      <c r="GK1265" s="18"/>
      <c r="GL1265" s="18"/>
      <c r="GM1265" s="18"/>
      <c r="GN1265" s="18"/>
      <c r="GO1265" s="18"/>
      <c r="GP1265" s="18"/>
      <c r="GQ1265" s="18"/>
      <c r="GR1265" s="18"/>
    </row>
    <row r="1266" spans="1:200">
      <c r="A1266" s="18"/>
      <c r="B1266" s="18"/>
      <c r="C1266" s="18"/>
      <c r="D1266" s="18"/>
      <c r="E1266" s="18"/>
      <c r="F1266" s="18"/>
      <c r="G1266" s="18"/>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18"/>
      <c r="DX1266" s="18"/>
      <c r="DY1266" s="18"/>
      <c r="DZ1266" s="18"/>
      <c r="EA1266" s="18"/>
      <c r="EB1266" s="18"/>
      <c r="EC1266" s="18"/>
      <c r="ED1266" s="18"/>
      <c r="EE1266" s="18"/>
      <c r="EF1266" s="18"/>
      <c r="EG1266" s="18"/>
      <c r="EH1266" s="18"/>
      <c r="EI1266" s="18"/>
      <c r="EJ1266" s="18"/>
      <c r="EK1266" s="18"/>
      <c r="EL1266" s="18"/>
      <c r="EM1266" s="18"/>
      <c r="EN1266" s="18"/>
      <c r="EO1266" s="18"/>
      <c r="EP1266" s="18"/>
      <c r="EQ1266" s="18"/>
      <c r="ER1266" s="18"/>
      <c r="ES1266" s="18"/>
      <c r="ET1266" s="18"/>
      <c r="EU1266" s="18"/>
      <c r="EV1266" s="18"/>
      <c r="EW1266" s="18"/>
      <c r="EX1266" s="18"/>
      <c r="EY1266" s="18"/>
      <c r="EZ1266" s="18"/>
      <c r="FA1266" s="18"/>
      <c r="FB1266" s="18"/>
      <c r="FC1266" s="18"/>
      <c r="FD1266" s="18"/>
      <c r="FE1266" s="18"/>
      <c r="FF1266" s="18"/>
      <c r="FG1266" s="18"/>
      <c r="FH1266" s="18"/>
      <c r="FI1266" s="18"/>
      <c r="FJ1266" s="18"/>
      <c r="FK1266" s="18"/>
      <c r="FL1266" s="18"/>
      <c r="FM1266" s="18"/>
      <c r="FN1266" s="18"/>
      <c r="FO1266" s="18"/>
      <c r="FP1266" s="18"/>
      <c r="FQ1266" s="18"/>
      <c r="FR1266" s="18"/>
      <c r="FS1266" s="18"/>
      <c r="FT1266" s="18"/>
      <c r="FU1266" s="18"/>
      <c r="FV1266" s="18"/>
      <c r="FW1266" s="18"/>
      <c r="FX1266" s="18"/>
      <c r="FY1266" s="18"/>
      <c r="FZ1266" s="18"/>
      <c r="GA1266" s="18"/>
      <c r="GB1266" s="18"/>
      <c r="GC1266" s="18"/>
      <c r="GD1266" s="18"/>
      <c r="GE1266" s="18"/>
      <c r="GF1266" s="18"/>
      <c r="GG1266" s="18"/>
      <c r="GH1266" s="18"/>
      <c r="GI1266" s="18"/>
      <c r="GJ1266" s="18"/>
      <c r="GK1266" s="18"/>
      <c r="GL1266" s="18"/>
      <c r="GM1266" s="18"/>
      <c r="GN1266" s="18"/>
      <c r="GO1266" s="18"/>
      <c r="GP1266" s="18"/>
      <c r="GQ1266" s="18"/>
      <c r="GR1266" s="18"/>
    </row>
    <row r="1267" spans="1:200">
      <c r="A1267" s="18"/>
      <c r="B1267" s="18"/>
      <c r="C1267" s="18"/>
      <c r="D1267" s="18"/>
      <c r="E1267" s="18"/>
      <c r="F1267" s="18"/>
      <c r="G1267" s="18"/>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18"/>
      <c r="DX1267" s="18"/>
      <c r="DY1267" s="18"/>
      <c r="DZ1267" s="18"/>
      <c r="EA1267" s="18"/>
      <c r="EB1267" s="18"/>
      <c r="EC1267" s="18"/>
      <c r="ED1267" s="18"/>
      <c r="EE1267" s="18"/>
      <c r="EF1267" s="18"/>
      <c r="EG1267" s="18"/>
      <c r="EH1267" s="18"/>
      <c r="EI1267" s="18"/>
      <c r="EJ1267" s="18"/>
      <c r="EK1267" s="18"/>
      <c r="EL1267" s="18"/>
      <c r="EM1267" s="18"/>
      <c r="EN1267" s="18"/>
      <c r="EO1267" s="18"/>
      <c r="EP1267" s="18"/>
      <c r="EQ1267" s="18"/>
      <c r="ER1267" s="18"/>
      <c r="ES1267" s="18"/>
      <c r="ET1267" s="18"/>
      <c r="EU1267" s="18"/>
      <c r="EV1267" s="18"/>
      <c r="EW1267" s="18"/>
      <c r="EX1267" s="18"/>
      <c r="EY1267" s="18"/>
      <c r="EZ1267" s="18"/>
      <c r="FA1267" s="18"/>
      <c r="FB1267" s="18"/>
      <c r="FC1267" s="18"/>
      <c r="FD1267" s="18"/>
      <c r="FE1267" s="18"/>
      <c r="FF1267" s="18"/>
      <c r="FG1267" s="18"/>
      <c r="FH1267" s="18"/>
      <c r="FI1267" s="18"/>
      <c r="FJ1267" s="18"/>
      <c r="FK1267" s="18"/>
      <c r="FL1267" s="18"/>
      <c r="FM1267" s="18"/>
      <c r="FN1267" s="18"/>
      <c r="FO1267" s="18"/>
      <c r="FP1267" s="18"/>
      <c r="FQ1267" s="18"/>
      <c r="FR1267" s="18"/>
      <c r="FS1267" s="18"/>
      <c r="FT1267" s="18"/>
      <c r="FU1267" s="18"/>
      <c r="FV1267" s="18"/>
      <c r="FW1267" s="18"/>
      <c r="FX1267" s="18"/>
      <c r="FY1267" s="18"/>
      <c r="FZ1267" s="18"/>
      <c r="GA1267" s="18"/>
      <c r="GB1267" s="18"/>
      <c r="GC1267" s="18"/>
      <c r="GD1267" s="18"/>
      <c r="GE1267" s="18"/>
      <c r="GF1267" s="18"/>
      <c r="GG1267" s="18"/>
      <c r="GH1267" s="18"/>
      <c r="GI1267" s="18"/>
      <c r="GJ1267" s="18"/>
      <c r="GK1267" s="18"/>
      <c r="GL1267" s="18"/>
      <c r="GM1267" s="18"/>
      <c r="GN1267" s="18"/>
      <c r="GO1267" s="18"/>
      <c r="GP1267" s="18"/>
      <c r="GQ1267" s="18"/>
      <c r="GR1267" s="18"/>
    </row>
    <row r="1268" spans="1:200">
      <c r="A1268" s="18"/>
      <c r="B1268" s="18"/>
      <c r="C1268" s="18"/>
      <c r="D1268" s="18"/>
      <c r="E1268" s="18"/>
      <c r="F1268" s="18"/>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18"/>
      <c r="DX1268" s="18"/>
      <c r="DY1268" s="18"/>
      <c r="DZ1268" s="18"/>
      <c r="EA1268" s="18"/>
      <c r="EB1268" s="18"/>
      <c r="EC1268" s="18"/>
      <c r="ED1268" s="18"/>
      <c r="EE1268" s="18"/>
      <c r="EF1268" s="18"/>
      <c r="EG1268" s="18"/>
      <c r="EH1268" s="18"/>
      <c r="EI1268" s="18"/>
      <c r="EJ1268" s="18"/>
      <c r="EK1268" s="18"/>
      <c r="EL1268" s="18"/>
      <c r="EM1268" s="18"/>
      <c r="EN1268" s="18"/>
      <c r="EO1268" s="18"/>
      <c r="EP1268" s="18"/>
      <c r="EQ1268" s="18"/>
      <c r="ER1268" s="18"/>
      <c r="ES1268" s="18"/>
      <c r="ET1268" s="18"/>
      <c r="EU1268" s="18"/>
      <c r="EV1268" s="18"/>
      <c r="EW1268" s="18"/>
      <c r="EX1268" s="18"/>
      <c r="EY1268" s="18"/>
      <c r="EZ1268" s="18"/>
      <c r="FA1268" s="18"/>
      <c r="FB1268" s="18"/>
      <c r="FC1268" s="18"/>
      <c r="FD1268" s="18"/>
      <c r="FE1268" s="18"/>
      <c r="FF1268" s="18"/>
      <c r="FG1268" s="18"/>
      <c r="FH1268" s="18"/>
      <c r="FI1268" s="18"/>
      <c r="FJ1268" s="18"/>
      <c r="FK1268" s="18"/>
      <c r="FL1268" s="18"/>
      <c r="FM1268" s="18"/>
      <c r="FN1268" s="18"/>
      <c r="FO1268" s="18"/>
      <c r="FP1268" s="18"/>
      <c r="FQ1268" s="18"/>
      <c r="FR1268" s="18"/>
      <c r="FS1268" s="18"/>
      <c r="FT1268" s="18"/>
      <c r="FU1268" s="18"/>
      <c r="FV1268" s="18"/>
      <c r="FW1268" s="18"/>
      <c r="FX1268" s="18"/>
      <c r="FY1268" s="18"/>
      <c r="FZ1268" s="18"/>
      <c r="GA1268" s="18"/>
      <c r="GB1268" s="18"/>
      <c r="GC1268" s="18"/>
      <c r="GD1268" s="18"/>
      <c r="GE1268" s="18"/>
      <c r="GF1268" s="18"/>
      <c r="GG1268" s="18"/>
      <c r="GH1268" s="18"/>
      <c r="GI1268" s="18"/>
      <c r="GJ1268" s="18"/>
      <c r="GK1268" s="18"/>
      <c r="GL1268" s="18"/>
      <c r="GM1268" s="18"/>
      <c r="GN1268" s="18"/>
      <c r="GO1268" s="18"/>
      <c r="GP1268" s="18"/>
      <c r="GQ1268" s="18"/>
      <c r="GR1268" s="18"/>
    </row>
    <row r="1269" spans="1:200">
      <c r="A1269" s="18"/>
      <c r="B1269" s="18"/>
      <c r="C1269" s="18"/>
      <c r="D1269" s="18"/>
      <c r="E1269" s="18"/>
      <c r="F1269" s="18"/>
      <c r="G1269" s="18"/>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8"/>
      <c r="DB1269" s="18"/>
      <c r="DC1269" s="18"/>
      <c r="DD1269" s="18"/>
      <c r="DE1269" s="18"/>
      <c r="DF1269" s="18"/>
      <c r="DG1269" s="18"/>
      <c r="DH1269" s="18"/>
      <c r="DI1269" s="18"/>
      <c r="DJ1269" s="18"/>
      <c r="DK1269" s="18"/>
      <c r="DL1269" s="18"/>
      <c r="DM1269" s="18"/>
      <c r="DN1269" s="18"/>
      <c r="DO1269" s="18"/>
      <c r="DP1269" s="18"/>
      <c r="DQ1269" s="18"/>
      <c r="DR1269" s="18"/>
      <c r="DS1269" s="18"/>
      <c r="DT1269" s="18"/>
      <c r="DU1269" s="18"/>
      <c r="DV1269" s="18"/>
      <c r="DW1269" s="18"/>
      <c r="DX1269" s="18"/>
      <c r="DY1269" s="18"/>
      <c r="DZ1269" s="18"/>
      <c r="EA1269" s="18"/>
      <c r="EB1269" s="18"/>
      <c r="EC1269" s="18"/>
      <c r="ED1269" s="18"/>
      <c r="EE1269" s="18"/>
      <c r="EF1269" s="18"/>
      <c r="EG1269" s="18"/>
      <c r="EH1269" s="18"/>
      <c r="EI1269" s="18"/>
      <c r="EJ1269" s="18"/>
      <c r="EK1269" s="18"/>
      <c r="EL1269" s="18"/>
      <c r="EM1269" s="18"/>
      <c r="EN1269" s="18"/>
      <c r="EO1269" s="18"/>
      <c r="EP1269" s="18"/>
      <c r="EQ1269" s="18"/>
      <c r="ER1269" s="18"/>
      <c r="ES1269" s="18"/>
      <c r="ET1269" s="18"/>
      <c r="EU1269" s="18"/>
      <c r="EV1269" s="18"/>
      <c r="EW1269" s="18"/>
      <c r="EX1269" s="18"/>
      <c r="EY1269" s="18"/>
      <c r="EZ1269" s="18"/>
      <c r="FA1269" s="18"/>
      <c r="FB1269" s="18"/>
      <c r="FC1269" s="18"/>
      <c r="FD1269" s="18"/>
      <c r="FE1269" s="18"/>
      <c r="FF1269" s="18"/>
      <c r="FG1269" s="18"/>
      <c r="FH1269" s="18"/>
      <c r="FI1269" s="18"/>
      <c r="FJ1269" s="18"/>
      <c r="FK1269" s="18"/>
      <c r="FL1269" s="18"/>
      <c r="FM1269" s="18"/>
      <c r="FN1269" s="18"/>
      <c r="FO1269" s="18"/>
      <c r="FP1269" s="18"/>
      <c r="FQ1269" s="18"/>
      <c r="FR1269" s="18"/>
      <c r="FS1269" s="18"/>
      <c r="FT1269" s="18"/>
      <c r="FU1269" s="18"/>
      <c r="FV1269" s="18"/>
      <c r="FW1269" s="18"/>
      <c r="FX1269" s="18"/>
      <c r="FY1269" s="18"/>
      <c r="FZ1269" s="18"/>
      <c r="GA1269" s="18"/>
      <c r="GB1269" s="18"/>
      <c r="GC1269" s="18"/>
      <c r="GD1269" s="18"/>
      <c r="GE1269" s="18"/>
      <c r="GF1269" s="18"/>
      <c r="GG1269" s="18"/>
      <c r="GH1269" s="18"/>
      <c r="GI1269" s="18"/>
      <c r="GJ1269" s="18"/>
      <c r="GK1269" s="18"/>
      <c r="GL1269" s="18"/>
      <c r="GM1269" s="18"/>
      <c r="GN1269" s="18"/>
      <c r="GO1269" s="18"/>
      <c r="GP1269" s="18"/>
      <c r="GQ1269" s="18"/>
      <c r="GR1269" s="18"/>
    </row>
    <row r="1270" spans="1:200">
      <c r="A1270" s="18"/>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8"/>
      <c r="FJ1270" s="18"/>
      <c r="FK1270" s="18"/>
      <c r="FL1270" s="18"/>
      <c r="FM1270" s="18"/>
      <c r="FN1270" s="18"/>
      <c r="FO1270" s="18"/>
      <c r="FP1270" s="18"/>
      <c r="FQ1270" s="18"/>
      <c r="FR1270" s="18"/>
      <c r="FS1270" s="18"/>
      <c r="FT1270" s="18"/>
      <c r="FU1270" s="18"/>
      <c r="FV1270" s="18"/>
      <c r="FW1270" s="18"/>
      <c r="FX1270" s="18"/>
      <c r="FY1270" s="18"/>
      <c r="FZ1270" s="18"/>
      <c r="GA1270" s="18"/>
      <c r="GB1270" s="18"/>
      <c r="GC1270" s="18"/>
      <c r="GD1270" s="18"/>
      <c r="GE1270" s="18"/>
      <c r="GF1270" s="18"/>
      <c r="GG1270" s="18"/>
      <c r="GH1270" s="18"/>
      <c r="GI1270" s="18"/>
      <c r="GJ1270" s="18"/>
      <c r="GK1270" s="18"/>
      <c r="GL1270" s="18"/>
      <c r="GM1270" s="18"/>
      <c r="GN1270" s="18"/>
      <c r="GO1270" s="18"/>
      <c r="GP1270" s="18"/>
      <c r="GQ1270" s="18"/>
      <c r="GR1270" s="18"/>
    </row>
    <row r="1271" spans="1:200">
      <c r="A1271" s="18"/>
      <c r="B1271" s="18"/>
      <c r="C1271" s="18"/>
      <c r="D1271" s="18"/>
      <c r="E1271" s="18"/>
      <c r="F1271" s="18"/>
      <c r="G1271" s="18"/>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18"/>
      <c r="DX1271" s="18"/>
      <c r="DY1271" s="18"/>
      <c r="DZ1271" s="18"/>
      <c r="EA1271" s="18"/>
      <c r="EB1271" s="18"/>
      <c r="EC1271" s="18"/>
      <c r="ED1271" s="18"/>
      <c r="EE1271" s="18"/>
      <c r="EF1271" s="18"/>
      <c r="EG1271" s="18"/>
      <c r="EH1271" s="18"/>
      <c r="EI1271" s="18"/>
      <c r="EJ1271" s="18"/>
      <c r="EK1271" s="18"/>
      <c r="EL1271" s="18"/>
      <c r="EM1271" s="18"/>
      <c r="EN1271" s="18"/>
      <c r="EO1271" s="18"/>
      <c r="EP1271" s="18"/>
      <c r="EQ1271" s="18"/>
      <c r="ER1271" s="18"/>
      <c r="ES1271" s="18"/>
      <c r="ET1271" s="18"/>
      <c r="EU1271" s="18"/>
      <c r="EV1271" s="18"/>
      <c r="EW1271" s="18"/>
      <c r="EX1271" s="18"/>
      <c r="EY1271" s="18"/>
      <c r="EZ1271" s="18"/>
      <c r="FA1271" s="18"/>
      <c r="FB1271" s="18"/>
      <c r="FC1271" s="18"/>
      <c r="FD1271" s="18"/>
      <c r="FE1271" s="18"/>
      <c r="FF1271" s="18"/>
      <c r="FG1271" s="18"/>
      <c r="FH1271" s="18"/>
      <c r="FI1271" s="18"/>
      <c r="FJ1271" s="18"/>
      <c r="FK1271" s="18"/>
      <c r="FL1271" s="18"/>
      <c r="FM1271" s="18"/>
      <c r="FN1271" s="18"/>
      <c r="FO1271" s="18"/>
      <c r="FP1271" s="18"/>
      <c r="FQ1271" s="18"/>
      <c r="FR1271" s="18"/>
      <c r="FS1271" s="18"/>
      <c r="FT1271" s="18"/>
      <c r="FU1271" s="18"/>
      <c r="FV1271" s="18"/>
      <c r="FW1271" s="18"/>
      <c r="FX1271" s="18"/>
      <c r="FY1271" s="18"/>
      <c r="FZ1271" s="18"/>
      <c r="GA1271" s="18"/>
      <c r="GB1271" s="18"/>
      <c r="GC1271" s="18"/>
      <c r="GD1271" s="18"/>
      <c r="GE1271" s="18"/>
      <c r="GF1271" s="18"/>
      <c r="GG1271" s="18"/>
      <c r="GH1271" s="18"/>
      <c r="GI1271" s="18"/>
      <c r="GJ1271" s="18"/>
      <c r="GK1271" s="18"/>
      <c r="GL1271" s="18"/>
      <c r="GM1271" s="18"/>
      <c r="GN1271" s="18"/>
      <c r="GO1271" s="18"/>
      <c r="GP1271" s="18"/>
      <c r="GQ1271" s="18"/>
      <c r="GR1271" s="18"/>
    </row>
    <row r="1272" spans="1:200">
      <c r="A1272" s="18"/>
      <c r="B1272" s="18"/>
      <c r="C1272" s="18"/>
      <c r="D1272" s="18"/>
      <c r="E1272" s="18"/>
      <c r="F1272" s="18"/>
      <c r="G1272" s="18"/>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18"/>
      <c r="DX1272" s="18"/>
      <c r="DY1272" s="18"/>
      <c r="DZ1272" s="18"/>
      <c r="EA1272" s="18"/>
      <c r="EB1272" s="18"/>
      <c r="EC1272" s="18"/>
      <c r="ED1272" s="18"/>
      <c r="EE1272" s="18"/>
      <c r="EF1272" s="18"/>
      <c r="EG1272" s="18"/>
      <c r="EH1272" s="18"/>
      <c r="EI1272" s="18"/>
      <c r="EJ1272" s="18"/>
      <c r="EK1272" s="18"/>
      <c r="EL1272" s="18"/>
      <c r="EM1272" s="18"/>
      <c r="EN1272" s="18"/>
      <c r="EO1272" s="18"/>
      <c r="EP1272" s="18"/>
      <c r="EQ1272" s="18"/>
      <c r="ER1272" s="18"/>
      <c r="ES1272" s="18"/>
      <c r="ET1272" s="18"/>
      <c r="EU1272" s="18"/>
      <c r="EV1272" s="18"/>
      <c r="EW1272" s="18"/>
      <c r="EX1272" s="18"/>
      <c r="EY1272" s="18"/>
      <c r="EZ1272" s="18"/>
      <c r="FA1272" s="18"/>
      <c r="FB1272" s="18"/>
      <c r="FC1272" s="18"/>
      <c r="FD1272" s="18"/>
      <c r="FE1272" s="18"/>
      <c r="FF1272" s="18"/>
      <c r="FG1272" s="18"/>
      <c r="FH1272" s="18"/>
      <c r="FI1272" s="18"/>
      <c r="FJ1272" s="18"/>
      <c r="FK1272" s="18"/>
      <c r="FL1272" s="18"/>
      <c r="FM1272" s="18"/>
      <c r="FN1272" s="18"/>
      <c r="FO1272" s="18"/>
      <c r="FP1272" s="18"/>
      <c r="FQ1272" s="18"/>
      <c r="FR1272" s="18"/>
      <c r="FS1272" s="18"/>
      <c r="FT1272" s="18"/>
      <c r="FU1272" s="18"/>
      <c r="FV1272" s="18"/>
      <c r="FW1272" s="18"/>
      <c r="FX1272" s="18"/>
      <c r="FY1272" s="18"/>
      <c r="FZ1272" s="18"/>
      <c r="GA1272" s="18"/>
      <c r="GB1272" s="18"/>
      <c r="GC1272" s="18"/>
      <c r="GD1272" s="18"/>
      <c r="GE1272" s="18"/>
      <c r="GF1272" s="18"/>
      <c r="GG1272" s="18"/>
      <c r="GH1272" s="18"/>
      <c r="GI1272" s="18"/>
      <c r="GJ1272" s="18"/>
      <c r="GK1272" s="18"/>
      <c r="GL1272" s="18"/>
      <c r="GM1272" s="18"/>
      <c r="GN1272" s="18"/>
      <c r="GO1272" s="18"/>
      <c r="GP1272" s="18"/>
      <c r="GQ1272" s="18"/>
      <c r="GR1272" s="18"/>
    </row>
    <row r="1273" spans="1:200">
      <c r="A1273" s="18"/>
      <c r="B1273" s="18"/>
      <c r="C1273" s="18"/>
      <c r="D1273" s="18"/>
      <c r="E1273" s="18"/>
      <c r="F1273" s="18"/>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18"/>
      <c r="DX1273" s="18"/>
      <c r="DY1273" s="18"/>
      <c r="DZ1273" s="18"/>
      <c r="EA1273" s="18"/>
      <c r="EB1273" s="18"/>
      <c r="EC1273" s="18"/>
      <c r="ED1273" s="18"/>
      <c r="EE1273" s="18"/>
      <c r="EF1273" s="18"/>
      <c r="EG1273" s="18"/>
      <c r="EH1273" s="18"/>
      <c r="EI1273" s="18"/>
      <c r="EJ1273" s="18"/>
      <c r="EK1273" s="18"/>
      <c r="EL1273" s="18"/>
      <c r="EM1273" s="18"/>
      <c r="EN1273" s="18"/>
      <c r="EO1273" s="18"/>
      <c r="EP1273" s="18"/>
      <c r="EQ1273" s="18"/>
      <c r="ER1273" s="18"/>
      <c r="ES1273" s="18"/>
      <c r="ET1273" s="18"/>
      <c r="EU1273" s="18"/>
      <c r="EV1273" s="18"/>
      <c r="EW1273" s="18"/>
      <c r="EX1273" s="18"/>
      <c r="EY1273" s="18"/>
      <c r="EZ1273" s="18"/>
      <c r="FA1273" s="18"/>
      <c r="FB1273" s="18"/>
      <c r="FC1273" s="18"/>
      <c r="FD1273" s="18"/>
      <c r="FE1273" s="18"/>
      <c r="FF1273" s="18"/>
      <c r="FG1273" s="18"/>
      <c r="FH1273" s="18"/>
      <c r="FI1273" s="18"/>
      <c r="FJ1273" s="18"/>
      <c r="FK1273" s="18"/>
      <c r="FL1273" s="18"/>
      <c r="FM1273" s="18"/>
      <c r="FN1273" s="18"/>
      <c r="FO1273" s="18"/>
      <c r="FP1273" s="18"/>
      <c r="FQ1273" s="18"/>
      <c r="FR1273" s="18"/>
      <c r="FS1273" s="18"/>
      <c r="FT1273" s="18"/>
      <c r="FU1273" s="18"/>
      <c r="FV1273" s="18"/>
      <c r="FW1273" s="18"/>
      <c r="FX1273" s="18"/>
      <c r="FY1273" s="18"/>
      <c r="FZ1273" s="18"/>
      <c r="GA1273" s="18"/>
      <c r="GB1273" s="18"/>
      <c r="GC1273" s="18"/>
      <c r="GD1273" s="18"/>
      <c r="GE1273" s="18"/>
      <c r="GF1273" s="18"/>
      <c r="GG1273" s="18"/>
      <c r="GH1273" s="18"/>
      <c r="GI1273" s="18"/>
      <c r="GJ1273" s="18"/>
      <c r="GK1273" s="18"/>
      <c r="GL1273" s="18"/>
      <c r="GM1273" s="18"/>
      <c r="GN1273" s="18"/>
      <c r="GO1273" s="18"/>
      <c r="GP1273" s="18"/>
      <c r="GQ1273" s="18"/>
      <c r="GR1273" s="18"/>
    </row>
    <row r="1274" spans="1:200">
      <c r="A1274" s="18"/>
      <c r="B1274" s="18"/>
      <c r="C1274" s="18"/>
      <c r="D1274" s="18"/>
      <c r="E1274" s="18"/>
      <c r="F1274" s="18"/>
      <c r="G1274" s="18"/>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8"/>
      <c r="DB1274" s="18"/>
      <c r="DC1274" s="18"/>
      <c r="DD1274" s="18"/>
      <c r="DE1274" s="18"/>
      <c r="DF1274" s="18"/>
      <c r="DG1274" s="18"/>
      <c r="DH1274" s="18"/>
      <c r="DI1274" s="18"/>
      <c r="DJ1274" s="18"/>
      <c r="DK1274" s="18"/>
      <c r="DL1274" s="18"/>
      <c r="DM1274" s="18"/>
      <c r="DN1274" s="18"/>
      <c r="DO1274" s="18"/>
      <c r="DP1274" s="18"/>
      <c r="DQ1274" s="18"/>
      <c r="DR1274" s="18"/>
      <c r="DS1274" s="18"/>
      <c r="DT1274" s="18"/>
      <c r="DU1274" s="18"/>
      <c r="DV1274" s="18"/>
      <c r="DW1274" s="18"/>
      <c r="DX1274" s="18"/>
      <c r="DY1274" s="18"/>
      <c r="DZ1274" s="18"/>
      <c r="EA1274" s="18"/>
      <c r="EB1274" s="18"/>
      <c r="EC1274" s="18"/>
      <c r="ED1274" s="18"/>
      <c r="EE1274" s="18"/>
      <c r="EF1274" s="18"/>
      <c r="EG1274" s="18"/>
      <c r="EH1274" s="18"/>
      <c r="EI1274" s="18"/>
      <c r="EJ1274" s="18"/>
      <c r="EK1274" s="18"/>
      <c r="EL1274" s="18"/>
      <c r="EM1274" s="18"/>
      <c r="EN1274" s="18"/>
      <c r="EO1274" s="18"/>
      <c r="EP1274" s="18"/>
      <c r="EQ1274" s="18"/>
      <c r="ER1274" s="18"/>
      <c r="ES1274" s="18"/>
      <c r="ET1274" s="18"/>
      <c r="EU1274" s="18"/>
      <c r="EV1274" s="18"/>
      <c r="EW1274" s="18"/>
      <c r="EX1274" s="18"/>
      <c r="EY1274" s="18"/>
      <c r="EZ1274" s="18"/>
      <c r="FA1274" s="18"/>
      <c r="FB1274" s="18"/>
      <c r="FC1274" s="18"/>
      <c r="FD1274" s="18"/>
      <c r="FE1274" s="18"/>
      <c r="FF1274" s="18"/>
      <c r="FG1274" s="18"/>
      <c r="FH1274" s="18"/>
      <c r="FI1274" s="18"/>
      <c r="FJ1274" s="18"/>
      <c r="FK1274" s="18"/>
      <c r="FL1274" s="18"/>
      <c r="FM1274" s="18"/>
      <c r="FN1274" s="18"/>
      <c r="FO1274" s="18"/>
      <c r="FP1274" s="18"/>
      <c r="FQ1274" s="18"/>
      <c r="FR1274" s="18"/>
      <c r="FS1274" s="18"/>
      <c r="FT1274" s="18"/>
      <c r="FU1274" s="18"/>
      <c r="FV1274" s="18"/>
      <c r="FW1274" s="18"/>
      <c r="FX1274" s="18"/>
      <c r="FY1274" s="18"/>
      <c r="FZ1274" s="18"/>
      <c r="GA1274" s="18"/>
      <c r="GB1274" s="18"/>
      <c r="GC1274" s="18"/>
      <c r="GD1274" s="18"/>
      <c r="GE1274" s="18"/>
      <c r="GF1274" s="18"/>
      <c r="GG1274" s="18"/>
      <c r="GH1274" s="18"/>
      <c r="GI1274" s="18"/>
      <c r="GJ1274" s="18"/>
      <c r="GK1274" s="18"/>
      <c r="GL1274" s="18"/>
      <c r="GM1274" s="18"/>
      <c r="GN1274" s="18"/>
      <c r="GO1274" s="18"/>
      <c r="GP1274" s="18"/>
      <c r="GQ1274" s="18"/>
      <c r="GR1274" s="18"/>
    </row>
    <row r="1275" spans="1:200">
      <c r="A1275" s="18"/>
      <c r="B1275" s="18"/>
      <c r="C1275" s="18"/>
      <c r="D1275" s="18"/>
      <c r="E1275" s="18"/>
      <c r="F1275" s="18"/>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8"/>
      <c r="DB1275" s="18"/>
      <c r="DC1275" s="18"/>
      <c r="DD1275" s="18"/>
      <c r="DE1275" s="18"/>
      <c r="DF1275" s="18"/>
      <c r="DG1275" s="18"/>
      <c r="DH1275" s="18"/>
      <c r="DI1275" s="18"/>
      <c r="DJ1275" s="18"/>
      <c r="DK1275" s="18"/>
      <c r="DL1275" s="18"/>
      <c r="DM1275" s="18"/>
      <c r="DN1275" s="18"/>
      <c r="DO1275" s="18"/>
      <c r="DP1275" s="18"/>
      <c r="DQ1275" s="18"/>
      <c r="DR1275" s="18"/>
      <c r="DS1275" s="18"/>
      <c r="DT1275" s="18"/>
      <c r="DU1275" s="18"/>
      <c r="DV1275" s="18"/>
      <c r="DW1275" s="18"/>
      <c r="DX1275" s="18"/>
      <c r="DY1275" s="18"/>
      <c r="DZ1275" s="18"/>
      <c r="EA1275" s="18"/>
      <c r="EB1275" s="18"/>
      <c r="EC1275" s="18"/>
      <c r="ED1275" s="18"/>
      <c r="EE1275" s="18"/>
      <c r="EF1275" s="18"/>
      <c r="EG1275" s="18"/>
      <c r="EH1275" s="18"/>
      <c r="EI1275" s="18"/>
      <c r="EJ1275" s="18"/>
      <c r="EK1275" s="18"/>
      <c r="EL1275" s="18"/>
      <c r="EM1275" s="18"/>
      <c r="EN1275" s="18"/>
      <c r="EO1275" s="18"/>
      <c r="EP1275" s="18"/>
      <c r="EQ1275" s="18"/>
      <c r="ER1275" s="18"/>
      <c r="ES1275" s="18"/>
      <c r="ET1275" s="18"/>
      <c r="EU1275" s="18"/>
      <c r="EV1275" s="18"/>
      <c r="EW1275" s="18"/>
      <c r="EX1275" s="18"/>
      <c r="EY1275" s="18"/>
      <c r="EZ1275" s="18"/>
      <c r="FA1275" s="18"/>
      <c r="FB1275" s="18"/>
      <c r="FC1275" s="18"/>
      <c r="FD1275" s="18"/>
      <c r="FE1275" s="18"/>
      <c r="FF1275" s="18"/>
      <c r="FG1275" s="18"/>
      <c r="FH1275" s="18"/>
      <c r="FI1275" s="18"/>
      <c r="FJ1275" s="18"/>
      <c r="FK1275" s="18"/>
      <c r="FL1275" s="18"/>
      <c r="FM1275" s="18"/>
      <c r="FN1275" s="18"/>
      <c r="FO1275" s="18"/>
      <c r="FP1275" s="18"/>
      <c r="FQ1275" s="18"/>
      <c r="FR1275" s="18"/>
      <c r="FS1275" s="18"/>
      <c r="FT1275" s="18"/>
      <c r="FU1275" s="18"/>
      <c r="FV1275" s="18"/>
      <c r="FW1275" s="18"/>
      <c r="FX1275" s="18"/>
      <c r="FY1275" s="18"/>
      <c r="FZ1275" s="18"/>
      <c r="GA1275" s="18"/>
      <c r="GB1275" s="18"/>
      <c r="GC1275" s="18"/>
      <c r="GD1275" s="18"/>
      <c r="GE1275" s="18"/>
      <c r="GF1275" s="18"/>
      <c r="GG1275" s="18"/>
      <c r="GH1275" s="18"/>
      <c r="GI1275" s="18"/>
      <c r="GJ1275" s="18"/>
      <c r="GK1275" s="18"/>
      <c r="GL1275" s="18"/>
      <c r="GM1275" s="18"/>
      <c r="GN1275" s="18"/>
      <c r="GO1275" s="18"/>
      <c r="GP1275" s="18"/>
      <c r="GQ1275" s="18"/>
      <c r="GR1275" s="18"/>
    </row>
    <row r="1276" spans="1:200">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8"/>
      <c r="DB1276" s="18"/>
      <c r="DC1276" s="18"/>
      <c r="DD1276" s="18"/>
      <c r="DE1276" s="18"/>
      <c r="DF1276" s="18"/>
      <c r="DG1276" s="18"/>
      <c r="DH1276" s="18"/>
      <c r="DI1276" s="18"/>
      <c r="DJ1276" s="18"/>
      <c r="DK1276" s="18"/>
      <c r="DL1276" s="18"/>
      <c r="DM1276" s="18"/>
      <c r="DN1276" s="18"/>
      <c r="DO1276" s="18"/>
      <c r="DP1276" s="18"/>
      <c r="DQ1276" s="18"/>
      <c r="DR1276" s="18"/>
      <c r="DS1276" s="18"/>
      <c r="DT1276" s="18"/>
      <c r="DU1276" s="18"/>
      <c r="DV1276" s="18"/>
      <c r="DW1276" s="18"/>
      <c r="DX1276" s="18"/>
      <c r="DY1276" s="18"/>
      <c r="DZ1276" s="18"/>
      <c r="EA1276" s="18"/>
      <c r="EB1276" s="18"/>
      <c r="EC1276" s="18"/>
      <c r="ED1276" s="18"/>
      <c r="EE1276" s="18"/>
      <c r="EF1276" s="18"/>
      <c r="EG1276" s="18"/>
      <c r="EH1276" s="18"/>
      <c r="EI1276" s="18"/>
      <c r="EJ1276" s="18"/>
      <c r="EK1276" s="18"/>
      <c r="EL1276" s="18"/>
      <c r="EM1276" s="18"/>
      <c r="EN1276" s="18"/>
      <c r="EO1276" s="18"/>
      <c r="EP1276" s="18"/>
      <c r="EQ1276" s="18"/>
      <c r="ER1276" s="18"/>
      <c r="ES1276" s="18"/>
      <c r="ET1276" s="18"/>
      <c r="EU1276" s="18"/>
      <c r="EV1276" s="18"/>
      <c r="EW1276" s="18"/>
      <c r="EX1276" s="18"/>
      <c r="EY1276" s="18"/>
      <c r="EZ1276" s="18"/>
      <c r="FA1276" s="18"/>
      <c r="FB1276" s="18"/>
      <c r="FC1276" s="18"/>
      <c r="FD1276" s="18"/>
      <c r="FE1276" s="18"/>
      <c r="FF1276" s="18"/>
      <c r="FG1276" s="18"/>
      <c r="FH1276" s="18"/>
      <c r="FI1276" s="18"/>
      <c r="FJ1276" s="18"/>
      <c r="FK1276" s="18"/>
      <c r="FL1276" s="18"/>
      <c r="FM1276" s="18"/>
      <c r="FN1276" s="18"/>
      <c r="FO1276" s="18"/>
      <c r="FP1276" s="18"/>
      <c r="FQ1276" s="18"/>
      <c r="FR1276" s="18"/>
      <c r="FS1276" s="18"/>
      <c r="FT1276" s="18"/>
      <c r="FU1276" s="18"/>
      <c r="FV1276" s="18"/>
      <c r="FW1276" s="18"/>
      <c r="FX1276" s="18"/>
      <c r="FY1276" s="18"/>
      <c r="FZ1276" s="18"/>
      <c r="GA1276" s="18"/>
      <c r="GB1276" s="18"/>
      <c r="GC1276" s="18"/>
      <c r="GD1276" s="18"/>
      <c r="GE1276" s="18"/>
      <c r="GF1276" s="18"/>
      <c r="GG1276" s="18"/>
      <c r="GH1276" s="18"/>
      <c r="GI1276" s="18"/>
      <c r="GJ1276" s="18"/>
      <c r="GK1276" s="18"/>
      <c r="GL1276" s="18"/>
      <c r="GM1276" s="18"/>
      <c r="GN1276" s="18"/>
      <c r="GO1276" s="18"/>
      <c r="GP1276" s="18"/>
      <c r="GQ1276" s="18"/>
      <c r="GR1276" s="18"/>
    </row>
    <row r="1277" spans="1:200">
      <c r="A1277" s="18"/>
      <c r="B1277" s="18"/>
      <c r="C1277" s="18"/>
      <c r="D1277" s="18"/>
      <c r="E1277" s="18"/>
      <c r="F1277" s="18"/>
      <c r="G1277" s="18"/>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8"/>
      <c r="DB1277" s="18"/>
      <c r="DC1277" s="18"/>
      <c r="DD1277" s="18"/>
      <c r="DE1277" s="18"/>
      <c r="DF1277" s="18"/>
      <c r="DG1277" s="18"/>
      <c r="DH1277" s="18"/>
      <c r="DI1277" s="18"/>
      <c r="DJ1277" s="18"/>
      <c r="DK1277" s="18"/>
      <c r="DL1277" s="18"/>
      <c r="DM1277" s="18"/>
      <c r="DN1277" s="18"/>
      <c r="DO1277" s="18"/>
      <c r="DP1277" s="18"/>
      <c r="DQ1277" s="18"/>
      <c r="DR1277" s="18"/>
      <c r="DS1277" s="18"/>
      <c r="DT1277" s="18"/>
      <c r="DU1277" s="18"/>
      <c r="DV1277" s="18"/>
      <c r="DW1277" s="18"/>
      <c r="DX1277" s="18"/>
      <c r="DY1277" s="18"/>
      <c r="DZ1277" s="18"/>
      <c r="EA1277" s="18"/>
      <c r="EB1277" s="18"/>
      <c r="EC1277" s="18"/>
      <c r="ED1277" s="18"/>
      <c r="EE1277" s="18"/>
      <c r="EF1277" s="18"/>
      <c r="EG1277" s="18"/>
      <c r="EH1277" s="18"/>
      <c r="EI1277" s="18"/>
      <c r="EJ1277" s="18"/>
      <c r="EK1277" s="18"/>
      <c r="EL1277" s="18"/>
      <c r="EM1277" s="18"/>
      <c r="EN1277" s="18"/>
      <c r="EO1277" s="18"/>
      <c r="EP1277" s="18"/>
      <c r="EQ1277" s="18"/>
      <c r="ER1277" s="18"/>
      <c r="ES1277" s="18"/>
      <c r="ET1277" s="18"/>
      <c r="EU1277" s="18"/>
      <c r="EV1277" s="18"/>
      <c r="EW1277" s="18"/>
      <c r="EX1277" s="18"/>
      <c r="EY1277" s="18"/>
      <c r="EZ1277" s="18"/>
      <c r="FA1277" s="18"/>
      <c r="FB1277" s="18"/>
      <c r="FC1277" s="18"/>
      <c r="FD1277" s="18"/>
      <c r="FE1277" s="18"/>
      <c r="FF1277" s="18"/>
      <c r="FG1277" s="18"/>
      <c r="FH1277" s="18"/>
      <c r="FI1277" s="18"/>
      <c r="FJ1277" s="18"/>
      <c r="FK1277" s="18"/>
      <c r="FL1277" s="18"/>
      <c r="FM1277" s="18"/>
      <c r="FN1277" s="18"/>
      <c r="FO1277" s="18"/>
      <c r="FP1277" s="18"/>
      <c r="FQ1277" s="18"/>
      <c r="FR1277" s="18"/>
      <c r="FS1277" s="18"/>
      <c r="FT1277" s="18"/>
      <c r="FU1277" s="18"/>
      <c r="FV1277" s="18"/>
      <c r="FW1277" s="18"/>
      <c r="FX1277" s="18"/>
      <c r="FY1277" s="18"/>
      <c r="FZ1277" s="18"/>
      <c r="GA1277" s="18"/>
      <c r="GB1277" s="18"/>
      <c r="GC1277" s="18"/>
      <c r="GD1277" s="18"/>
      <c r="GE1277" s="18"/>
      <c r="GF1277" s="18"/>
      <c r="GG1277" s="18"/>
      <c r="GH1277" s="18"/>
      <c r="GI1277" s="18"/>
      <c r="GJ1277" s="18"/>
      <c r="GK1277" s="18"/>
      <c r="GL1277" s="18"/>
      <c r="GM1277" s="18"/>
      <c r="GN1277" s="18"/>
      <c r="GO1277" s="18"/>
      <c r="GP1277" s="18"/>
      <c r="GQ1277" s="18"/>
      <c r="GR1277" s="18"/>
    </row>
    <row r="1278" spans="1:200">
      <c r="A1278" s="18"/>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8"/>
      <c r="FJ1278" s="18"/>
      <c r="FK1278" s="18"/>
      <c r="FL1278" s="18"/>
      <c r="FM1278" s="18"/>
      <c r="FN1278" s="18"/>
      <c r="FO1278" s="18"/>
      <c r="FP1278" s="18"/>
      <c r="FQ1278" s="18"/>
      <c r="FR1278" s="18"/>
      <c r="FS1278" s="18"/>
      <c r="FT1278" s="18"/>
      <c r="FU1278" s="18"/>
      <c r="FV1278" s="18"/>
      <c r="FW1278" s="18"/>
      <c r="FX1278" s="18"/>
      <c r="FY1278" s="18"/>
      <c r="FZ1278" s="18"/>
      <c r="GA1278" s="18"/>
      <c r="GB1278" s="18"/>
      <c r="GC1278" s="18"/>
      <c r="GD1278" s="18"/>
      <c r="GE1278" s="18"/>
      <c r="GF1278" s="18"/>
      <c r="GG1278" s="18"/>
      <c r="GH1278" s="18"/>
      <c r="GI1278" s="18"/>
      <c r="GJ1278" s="18"/>
      <c r="GK1278" s="18"/>
      <c r="GL1278" s="18"/>
      <c r="GM1278" s="18"/>
      <c r="GN1278" s="18"/>
      <c r="GO1278" s="18"/>
      <c r="GP1278" s="18"/>
      <c r="GQ1278" s="18"/>
      <c r="GR1278" s="18"/>
    </row>
    <row r="1279" spans="1:200">
      <c r="A1279" s="18"/>
      <c r="B1279" s="18"/>
      <c r="C1279" s="18"/>
      <c r="D1279" s="18"/>
      <c r="E1279" s="18"/>
      <c r="F1279" s="18"/>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8"/>
      <c r="DB1279" s="18"/>
      <c r="DC1279" s="18"/>
      <c r="DD1279" s="18"/>
      <c r="DE1279" s="18"/>
      <c r="DF1279" s="18"/>
      <c r="DG1279" s="18"/>
      <c r="DH1279" s="18"/>
      <c r="DI1279" s="18"/>
      <c r="DJ1279" s="18"/>
      <c r="DK1279" s="18"/>
      <c r="DL1279" s="18"/>
      <c r="DM1279" s="18"/>
      <c r="DN1279" s="18"/>
      <c r="DO1279" s="18"/>
      <c r="DP1279" s="18"/>
      <c r="DQ1279" s="18"/>
      <c r="DR1279" s="18"/>
      <c r="DS1279" s="18"/>
      <c r="DT1279" s="18"/>
      <c r="DU1279" s="18"/>
      <c r="DV1279" s="18"/>
      <c r="DW1279" s="18"/>
      <c r="DX1279" s="18"/>
      <c r="DY1279" s="18"/>
      <c r="DZ1279" s="18"/>
      <c r="EA1279" s="18"/>
      <c r="EB1279" s="18"/>
      <c r="EC1279" s="18"/>
      <c r="ED1279" s="18"/>
      <c r="EE1279" s="18"/>
      <c r="EF1279" s="18"/>
      <c r="EG1279" s="18"/>
      <c r="EH1279" s="18"/>
      <c r="EI1279" s="18"/>
      <c r="EJ1279" s="18"/>
      <c r="EK1279" s="18"/>
      <c r="EL1279" s="18"/>
      <c r="EM1279" s="18"/>
      <c r="EN1279" s="18"/>
      <c r="EO1279" s="18"/>
      <c r="EP1279" s="18"/>
      <c r="EQ1279" s="18"/>
      <c r="ER1279" s="18"/>
      <c r="ES1279" s="18"/>
      <c r="ET1279" s="18"/>
      <c r="EU1279" s="18"/>
      <c r="EV1279" s="18"/>
      <c r="EW1279" s="18"/>
      <c r="EX1279" s="18"/>
      <c r="EY1279" s="18"/>
      <c r="EZ1279" s="18"/>
      <c r="FA1279" s="18"/>
      <c r="FB1279" s="18"/>
      <c r="FC1279" s="18"/>
      <c r="FD1279" s="18"/>
      <c r="FE1279" s="18"/>
      <c r="FF1279" s="18"/>
      <c r="FG1279" s="18"/>
      <c r="FH1279" s="18"/>
      <c r="FI1279" s="18"/>
      <c r="FJ1279" s="18"/>
      <c r="FK1279" s="18"/>
      <c r="FL1279" s="18"/>
      <c r="FM1279" s="18"/>
      <c r="FN1279" s="18"/>
      <c r="FO1279" s="18"/>
      <c r="FP1279" s="18"/>
      <c r="FQ1279" s="18"/>
      <c r="FR1279" s="18"/>
      <c r="FS1279" s="18"/>
      <c r="FT1279" s="18"/>
      <c r="FU1279" s="18"/>
      <c r="FV1279" s="18"/>
      <c r="FW1279" s="18"/>
      <c r="FX1279" s="18"/>
      <c r="FY1279" s="18"/>
      <c r="FZ1279" s="18"/>
      <c r="GA1279" s="18"/>
      <c r="GB1279" s="18"/>
      <c r="GC1279" s="18"/>
      <c r="GD1279" s="18"/>
      <c r="GE1279" s="18"/>
      <c r="GF1279" s="18"/>
      <c r="GG1279" s="18"/>
      <c r="GH1279" s="18"/>
      <c r="GI1279" s="18"/>
      <c r="GJ1279" s="18"/>
      <c r="GK1279" s="18"/>
      <c r="GL1279" s="18"/>
      <c r="GM1279" s="18"/>
      <c r="GN1279" s="18"/>
      <c r="GO1279" s="18"/>
      <c r="GP1279" s="18"/>
      <c r="GQ1279" s="18"/>
      <c r="GR1279" s="18"/>
    </row>
    <row r="1280" spans="1:200">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8"/>
      <c r="DB1280" s="18"/>
      <c r="DC1280" s="18"/>
      <c r="DD1280" s="18"/>
      <c r="DE1280" s="18"/>
      <c r="DF1280" s="18"/>
      <c r="DG1280" s="18"/>
      <c r="DH1280" s="18"/>
      <c r="DI1280" s="18"/>
      <c r="DJ1280" s="18"/>
      <c r="DK1280" s="18"/>
      <c r="DL1280" s="18"/>
      <c r="DM1280" s="18"/>
      <c r="DN1280" s="18"/>
      <c r="DO1280" s="18"/>
      <c r="DP1280" s="18"/>
      <c r="DQ1280" s="18"/>
      <c r="DR1280" s="18"/>
      <c r="DS1280" s="18"/>
      <c r="DT1280" s="18"/>
      <c r="DU1280" s="18"/>
      <c r="DV1280" s="18"/>
      <c r="DW1280" s="18"/>
      <c r="DX1280" s="18"/>
      <c r="DY1280" s="18"/>
      <c r="DZ1280" s="18"/>
      <c r="EA1280" s="18"/>
      <c r="EB1280" s="18"/>
      <c r="EC1280" s="18"/>
      <c r="ED1280" s="18"/>
      <c r="EE1280" s="18"/>
      <c r="EF1280" s="18"/>
      <c r="EG1280" s="18"/>
      <c r="EH1280" s="18"/>
      <c r="EI1280" s="18"/>
      <c r="EJ1280" s="18"/>
      <c r="EK1280" s="18"/>
      <c r="EL1280" s="18"/>
      <c r="EM1280" s="18"/>
      <c r="EN1280" s="18"/>
      <c r="EO1280" s="18"/>
      <c r="EP1280" s="18"/>
      <c r="EQ1280" s="18"/>
      <c r="ER1280" s="18"/>
      <c r="ES1280" s="18"/>
      <c r="ET1280" s="18"/>
      <c r="EU1280" s="18"/>
      <c r="EV1280" s="18"/>
      <c r="EW1280" s="18"/>
      <c r="EX1280" s="18"/>
      <c r="EY1280" s="18"/>
      <c r="EZ1280" s="18"/>
      <c r="FA1280" s="18"/>
      <c r="FB1280" s="18"/>
      <c r="FC1280" s="18"/>
      <c r="FD1280" s="18"/>
      <c r="FE1280" s="18"/>
      <c r="FF1280" s="18"/>
      <c r="FG1280" s="18"/>
      <c r="FH1280" s="18"/>
      <c r="FI1280" s="18"/>
      <c r="FJ1280" s="18"/>
      <c r="FK1280" s="18"/>
      <c r="FL1280" s="18"/>
      <c r="FM1280" s="18"/>
      <c r="FN1280" s="18"/>
      <c r="FO1280" s="18"/>
      <c r="FP1280" s="18"/>
      <c r="FQ1280" s="18"/>
      <c r="FR1280" s="18"/>
      <c r="FS1280" s="18"/>
      <c r="FT1280" s="18"/>
      <c r="FU1280" s="18"/>
      <c r="FV1280" s="18"/>
      <c r="FW1280" s="18"/>
      <c r="FX1280" s="18"/>
      <c r="FY1280" s="18"/>
      <c r="FZ1280" s="18"/>
      <c r="GA1280" s="18"/>
      <c r="GB1280" s="18"/>
      <c r="GC1280" s="18"/>
      <c r="GD1280" s="18"/>
      <c r="GE1280" s="18"/>
      <c r="GF1280" s="18"/>
      <c r="GG1280" s="18"/>
      <c r="GH1280" s="18"/>
      <c r="GI1280" s="18"/>
      <c r="GJ1280" s="18"/>
      <c r="GK1280" s="18"/>
      <c r="GL1280" s="18"/>
      <c r="GM1280" s="18"/>
      <c r="GN1280" s="18"/>
      <c r="GO1280" s="18"/>
      <c r="GP1280" s="18"/>
      <c r="GQ1280" s="18"/>
      <c r="GR1280" s="18"/>
    </row>
    <row r="1281" spans="1:200">
      <c r="A1281" s="18"/>
      <c r="B1281" s="18"/>
      <c r="C1281" s="18"/>
      <c r="D1281" s="18"/>
      <c r="E1281" s="18"/>
      <c r="F1281" s="18"/>
      <c r="G1281" s="18"/>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8"/>
      <c r="DB1281" s="18"/>
      <c r="DC1281" s="18"/>
      <c r="DD1281" s="18"/>
      <c r="DE1281" s="18"/>
      <c r="DF1281" s="18"/>
      <c r="DG1281" s="18"/>
      <c r="DH1281" s="18"/>
      <c r="DI1281" s="18"/>
      <c r="DJ1281" s="18"/>
      <c r="DK1281" s="18"/>
      <c r="DL1281" s="18"/>
      <c r="DM1281" s="18"/>
      <c r="DN1281" s="18"/>
      <c r="DO1281" s="18"/>
      <c r="DP1281" s="18"/>
      <c r="DQ1281" s="18"/>
      <c r="DR1281" s="18"/>
      <c r="DS1281" s="18"/>
      <c r="DT1281" s="18"/>
      <c r="DU1281" s="18"/>
      <c r="DV1281" s="18"/>
      <c r="DW1281" s="18"/>
      <c r="DX1281" s="18"/>
      <c r="DY1281" s="18"/>
      <c r="DZ1281" s="18"/>
      <c r="EA1281" s="18"/>
      <c r="EB1281" s="18"/>
      <c r="EC1281" s="18"/>
      <c r="ED1281" s="18"/>
      <c r="EE1281" s="18"/>
      <c r="EF1281" s="18"/>
      <c r="EG1281" s="18"/>
      <c r="EH1281" s="18"/>
      <c r="EI1281" s="18"/>
      <c r="EJ1281" s="18"/>
      <c r="EK1281" s="18"/>
      <c r="EL1281" s="18"/>
      <c r="EM1281" s="18"/>
      <c r="EN1281" s="18"/>
      <c r="EO1281" s="18"/>
      <c r="EP1281" s="18"/>
      <c r="EQ1281" s="18"/>
      <c r="ER1281" s="18"/>
      <c r="ES1281" s="18"/>
      <c r="ET1281" s="18"/>
      <c r="EU1281" s="18"/>
      <c r="EV1281" s="18"/>
      <c r="EW1281" s="18"/>
      <c r="EX1281" s="18"/>
      <c r="EY1281" s="18"/>
      <c r="EZ1281" s="18"/>
      <c r="FA1281" s="18"/>
      <c r="FB1281" s="18"/>
      <c r="FC1281" s="18"/>
      <c r="FD1281" s="18"/>
      <c r="FE1281" s="18"/>
      <c r="FF1281" s="18"/>
      <c r="FG1281" s="18"/>
      <c r="FH1281" s="18"/>
      <c r="FI1281" s="18"/>
      <c r="FJ1281" s="18"/>
      <c r="FK1281" s="18"/>
      <c r="FL1281" s="18"/>
      <c r="FM1281" s="18"/>
      <c r="FN1281" s="18"/>
      <c r="FO1281" s="18"/>
      <c r="FP1281" s="18"/>
      <c r="FQ1281" s="18"/>
      <c r="FR1281" s="18"/>
      <c r="FS1281" s="18"/>
      <c r="FT1281" s="18"/>
      <c r="FU1281" s="18"/>
      <c r="FV1281" s="18"/>
      <c r="FW1281" s="18"/>
      <c r="FX1281" s="18"/>
      <c r="FY1281" s="18"/>
      <c r="FZ1281" s="18"/>
      <c r="GA1281" s="18"/>
      <c r="GB1281" s="18"/>
      <c r="GC1281" s="18"/>
      <c r="GD1281" s="18"/>
      <c r="GE1281" s="18"/>
      <c r="GF1281" s="18"/>
      <c r="GG1281" s="18"/>
      <c r="GH1281" s="18"/>
      <c r="GI1281" s="18"/>
      <c r="GJ1281" s="18"/>
      <c r="GK1281" s="18"/>
      <c r="GL1281" s="18"/>
      <c r="GM1281" s="18"/>
      <c r="GN1281" s="18"/>
      <c r="GO1281" s="18"/>
      <c r="GP1281" s="18"/>
      <c r="GQ1281" s="18"/>
      <c r="GR1281" s="18"/>
    </row>
    <row r="1282" spans="1:200">
      <c r="A1282" s="18"/>
      <c r="B1282" s="18"/>
      <c r="C1282" s="18"/>
      <c r="D1282" s="18"/>
      <c r="E1282" s="18"/>
      <c r="F1282" s="18"/>
      <c r="G1282" s="18"/>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8"/>
      <c r="DB1282" s="18"/>
      <c r="DC1282" s="18"/>
      <c r="DD1282" s="18"/>
      <c r="DE1282" s="18"/>
      <c r="DF1282" s="18"/>
      <c r="DG1282" s="18"/>
      <c r="DH1282" s="18"/>
      <c r="DI1282" s="18"/>
      <c r="DJ1282" s="18"/>
      <c r="DK1282" s="18"/>
      <c r="DL1282" s="18"/>
      <c r="DM1282" s="18"/>
      <c r="DN1282" s="18"/>
      <c r="DO1282" s="18"/>
      <c r="DP1282" s="18"/>
      <c r="DQ1282" s="18"/>
      <c r="DR1282" s="18"/>
      <c r="DS1282" s="18"/>
      <c r="DT1282" s="18"/>
      <c r="DU1282" s="18"/>
      <c r="DV1282" s="18"/>
      <c r="DW1282" s="18"/>
      <c r="DX1282" s="18"/>
      <c r="DY1282" s="18"/>
      <c r="DZ1282" s="18"/>
      <c r="EA1282" s="18"/>
      <c r="EB1282" s="18"/>
      <c r="EC1282" s="18"/>
      <c r="ED1282" s="18"/>
      <c r="EE1282" s="18"/>
      <c r="EF1282" s="18"/>
      <c r="EG1282" s="18"/>
      <c r="EH1282" s="18"/>
      <c r="EI1282" s="18"/>
      <c r="EJ1282" s="18"/>
      <c r="EK1282" s="18"/>
      <c r="EL1282" s="18"/>
      <c r="EM1282" s="18"/>
      <c r="EN1282" s="18"/>
      <c r="EO1282" s="18"/>
      <c r="EP1282" s="18"/>
      <c r="EQ1282" s="18"/>
      <c r="ER1282" s="18"/>
      <c r="ES1282" s="18"/>
      <c r="ET1282" s="18"/>
      <c r="EU1282" s="18"/>
      <c r="EV1282" s="18"/>
      <c r="EW1282" s="18"/>
      <c r="EX1282" s="18"/>
      <c r="EY1282" s="18"/>
      <c r="EZ1282" s="18"/>
      <c r="FA1282" s="18"/>
      <c r="FB1282" s="18"/>
      <c r="FC1282" s="18"/>
      <c r="FD1282" s="18"/>
      <c r="FE1282" s="18"/>
      <c r="FF1282" s="18"/>
      <c r="FG1282" s="18"/>
      <c r="FH1282" s="18"/>
      <c r="FI1282" s="18"/>
      <c r="FJ1282" s="18"/>
      <c r="FK1282" s="18"/>
      <c r="FL1282" s="18"/>
      <c r="FM1282" s="18"/>
      <c r="FN1282" s="18"/>
      <c r="FO1282" s="18"/>
      <c r="FP1282" s="18"/>
      <c r="FQ1282" s="18"/>
      <c r="FR1282" s="18"/>
      <c r="FS1282" s="18"/>
      <c r="FT1282" s="18"/>
      <c r="FU1282" s="18"/>
      <c r="FV1282" s="18"/>
      <c r="FW1282" s="18"/>
      <c r="FX1282" s="18"/>
      <c r="FY1282" s="18"/>
      <c r="FZ1282" s="18"/>
      <c r="GA1282" s="18"/>
      <c r="GB1282" s="18"/>
      <c r="GC1282" s="18"/>
      <c r="GD1282" s="18"/>
      <c r="GE1282" s="18"/>
      <c r="GF1282" s="18"/>
      <c r="GG1282" s="18"/>
      <c r="GH1282" s="18"/>
      <c r="GI1282" s="18"/>
      <c r="GJ1282" s="18"/>
      <c r="GK1282" s="18"/>
      <c r="GL1282" s="18"/>
      <c r="GM1282" s="18"/>
      <c r="GN1282" s="18"/>
      <c r="GO1282" s="18"/>
      <c r="GP1282" s="18"/>
      <c r="GQ1282" s="18"/>
      <c r="GR1282" s="18"/>
    </row>
    <row r="1283" spans="1:200">
      <c r="A1283" s="18"/>
      <c r="B1283" s="18"/>
      <c r="C1283" s="18"/>
      <c r="D1283" s="18"/>
      <c r="E1283" s="18"/>
      <c r="F1283" s="18"/>
      <c r="G1283" s="18"/>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8"/>
      <c r="DB1283" s="18"/>
      <c r="DC1283" s="18"/>
      <c r="DD1283" s="18"/>
      <c r="DE1283" s="18"/>
      <c r="DF1283" s="18"/>
      <c r="DG1283" s="18"/>
      <c r="DH1283" s="18"/>
      <c r="DI1283" s="18"/>
      <c r="DJ1283" s="18"/>
      <c r="DK1283" s="18"/>
      <c r="DL1283" s="18"/>
      <c r="DM1283" s="18"/>
      <c r="DN1283" s="18"/>
      <c r="DO1283" s="18"/>
      <c r="DP1283" s="18"/>
      <c r="DQ1283" s="18"/>
      <c r="DR1283" s="18"/>
      <c r="DS1283" s="18"/>
      <c r="DT1283" s="18"/>
      <c r="DU1283" s="18"/>
      <c r="DV1283" s="18"/>
      <c r="DW1283" s="18"/>
      <c r="DX1283" s="18"/>
      <c r="DY1283" s="18"/>
      <c r="DZ1283" s="18"/>
      <c r="EA1283" s="18"/>
      <c r="EB1283" s="18"/>
      <c r="EC1283" s="18"/>
      <c r="ED1283" s="18"/>
      <c r="EE1283" s="18"/>
      <c r="EF1283" s="18"/>
      <c r="EG1283" s="18"/>
      <c r="EH1283" s="18"/>
      <c r="EI1283" s="18"/>
      <c r="EJ1283" s="18"/>
      <c r="EK1283" s="18"/>
      <c r="EL1283" s="18"/>
      <c r="EM1283" s="18"/>
      <c r="EN1283" s="18"/>
      <c r="EO1283" s="18"/>
      <c r="EP1283" s="18"/>
      <c r="EQ1283" s="18"/>
      <c r="ER1283" s="18"/>
      <c r="ES1283" s="18"/>
      <c r="ET1283" s="18"/>
      <c r="EU1283" s="18"/>
      <c r="EV1283" s="18"/>
      <c r="EW1283" s="18"/>
      <c r="EX1283" s="18"/>
      <c r="EY1283" s="18"/>
      <c r="EZ1283" s="18"/>
      <c r="FA1283" s="18"/>
      <c r="FB1283" s="18"/>
      <c r="FC1283" s="18"/>
      <c r="FD1283" s="18"/>
      <c r="FE1283" s="18"/>
      <c r="FF1283" s="18"/>
      <c r="FG1283" s="18"/>
      <c r="FH1283" s="18"/>
      <c r="FI1283" s="18"/>
      <c r="FJ1283" s="18"/>
      <c r="FK1283" s="18"/>
      <c r="FL1283" s="18"/>
      <c r="FM1283" s="18"/>
      <c r="FN1283" s="18"/>
      <c r="FO1283" s="18"/>
      <c r="FP1283" s="18"/>
      <c r="FQ1283" s="18"/>
      <c r="FR1283" s="18"/>
      <c r="FS1283" s="18"/>
      <c r="FT1283" s="18"/>
      <c r="FU1283" s="18"/>
      <c r="FV1283" s="18"/>
      <c r="FW1283" s="18"/>
      <c r="FX1283" s="18"/>
      <c r="FY1283" s="18"/>
      <c r="FZ1283" s="18"/>
      <c r="GA1283" s="18"/>
      <c r="GB1283" s="18"/>
      <c r="GC1283" s="18"/>
      <c r="GD1283" s="18"/>
      <c r="GE1283" s="18"/>
      <c r="GF1283" s="18"/>
      <c r="GG1283" s="18"/>
      <c r="GH1283" s="18"/>
      <c r="GI1283" s="18"/>
      <c r="GJ1283" s="18"/>
      <c r="GK1283" s="18"/>
      <c r="GL1283" s="18"/>
      <c r="GM1283" s="18"/>
      <c r="GN1283" s="18"/>
      <c r="GO1283" s="18"/>
      <c r="GP1283" s="18"/>
      <c r="GQ1283" s="18"/>
      <c r="GR1283" s="18"/>
    </row>
    <row r="1284" spans="1:200">
      <c r="A1284" s="18"/>
      <c r="B1284" s="18"/>
      <c r="C1284" s="18"/>
      <c r="D1284" s="18"/>
      <c r="E1284" s="18"/>
      <c r="F1284" s="18"/>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8"/>
      <c r="DB1284" s="18"/>
      <c r="DC1284" s="18"/>
      <c r="DD1284" s="18"/>
      <c r="DE1284" s="18"/>
      <c r="DF1284" s="18"/>
      <c r="DG1284" s="18"/>
      <c r="DH1284" s="18"/>
      <c r="DI1284" s="18"/>
      <c r="DJ1284" s="18"/>
      <c r="DK1284" s="18"/>
      <c r="DL1284" s="18"/>
      <c r="DM1284" s="18"/>
      <c r="DN1284" s="18"/>
      <c r="DO1284" s="18"/>
      <c r="DP1284" s="18"/>
      <c r="DQ1284" s="18"/>
      <c r="DR1284" s="18"/>
      <c r="DS1284" s="18"/>
      <c r="DT1284" s="18"/>
      <c r="DU1284" s="18"/>
      <c r="DV1284" s="18"/>
      <c r="DW1284" s="18"/>
      <c r="DX1284" s="18"/>
      <c r="DY1284" s="18"/>
      <c r="DZ1284" s="18"/>
      <c r="EA1284" s="18"/>
      <c r="EB1284" s="18"/>
      <c r="EC1284" s="18"/>
      <c r="ED1284" s="18"/>
      <c r="EE1284" s="18"/>
      <c r="EF1284" s="18"/>
      <c r="EG1284" s="18"/>
      <c r="EH1284" s="18"/>
      <c r="EI1284" s="18"/>
      <c r="EJ1284" s="18"/>
      <c r="EK1284" s="18"/>
      <c r="EL1284" s="18"/>
      <c r="EM1284" s="18"/>
      <c r="EN1284" s="18"/>
      <c r="EO1284" s="18"/>
      <c r="EP1284" s="18"/>
      <c r="EQ1284" s="18"/>
      <c r="ER1284" s="18"/>
      <c r="ES1284" s="18"/>
      <c r="ET1284" s="18"/>
      <c r="EU1284" s="18"/>
      <c r="EV1284" s="18"/>
      <c r="EW1284" s="18"/>
      <c r="EX1284" s="18"/>
      <c r="EY1284" s="18"/>
      <c r="EZ1284" s="18"/>
      <c r="FA1284" s="18"/>
      <c r="FB1284" s="18"/>
      <c r="FC1284" s="18"/>
      <c r="FD1284" s="18"/>
      <c r="FE1284" s="18"/>
      <c r="FF1284" s="18"/>
      <c r="FG1284" s="18"/>
      <c r="FH1284" s="18"/>
      <c r="FI1284" s="18"/>
      <c r="FJ1284" s="18"/>
      <c r="FK1284" s="18"/>
      <c r="FL1284" s="18"/>
      <c r="FM1284" s="18"/>
      <c r="FN1284" s="18"/>
      <c r="FO1284" s="18"/>
      <c r="FP1284" s="18"/>
      <c r="FQ1284" s="18"/>
      <c r="FR1284" s="18"/>
      <c r="FS1284" s="18"/>
      <c r="FT1284" s="18"/>
      <c r="FU1284" s="18"/>
      <c r="FV1284" s="18"/>
      <c r="FW1284" s="18"/>
      <c r="FX1284" s="18"/>
      <c r="FY1284" s="18"/>
      <c r="FZ1284" s="18"/>
      <c r="GA1284" s="18"/>
      <c r="GB1284" s="18"/>
      <c r="GC1284" s="18"/>
      <c r="GD1284" s="18"/>
      <c r="GE1284" s="18"/>
      <c r="GF1284" s="18"/>
      <c r="GG1284" s="18"/>
      <c r="GH1284" s="18"/>
      <c r="GI1284" s="18"/>
      <c r="GJ1284" s="18"/>
      <c r="GK1284" s="18"/>
      <c r="GL1284" s="18"/>
      <c r="GM1284" s="18"/>
      <c r="GN1284" s="18"/>
      <c r="GO1284" s="18"/>
      <c r="GP1284" s="18"/>
      <c r="GQ1284" s="18"/>
      <c r="GR1284" s="18"/>
    </row>
    <row r="1285" spans="1:200">
      <c r="A1285" s="18"/>
      <c r="B1285" s="18"/>
      <c r="C1285" s="18"/>
      <c r="D1285" s="18"/>
      <c r="E1285" s="18"/>
      <c r="F1285" s="18"/>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8"/>
      <c r="DB1285" s="18"/>
      <c r="DC1285" s="18"/>
      <c r="DD1285" s="18"/>
      <c r="DE1285" s="18"/>
      <c r="DF1285" s="18"/>
      <c r="DG1285" s="18"/>
      <c r="DH1285" s="18"/>
      <c r="DI1285" s="18"/>
      <c r="DJ1285" s="18"/>
      <c r="DK1285" s="18"/>
      <c r="DL1285" s="18"/>
      <c r="DM1285" s="18"/>
      <c r="DN1285" s="18"/>
      <c r="DO1285" s="18"/>
      <c r="DP1285" s="18"/>
      <c r="DQ1285" s="18"/>
      <c r="DR1285" s="18"/>
      <c r="DS1285" s="18"/>
      <c r="DT1285" s="18"/>
      <c r="DU1285" s="18"/>
      <c r="DV1285" s="18"/>
      <c r="DW1285" s="18"/>
      <c r="DX1285" s="18"/>
      <c r="DY1285" s="18"/>
      <c r="DZ1285" s="18"/>
      <c r="EA1285" s="18"/>
      <c r="EB1285" s="18"/>
      <c r="EC1285" s="18"/>
      <c r="ED1285" s="18"/>
      <c r="EE1285" s="18"/>
      <c r="EF1285" s="18"/>
      <c r="EG1285" s="18"/>
      <c r="EH1285" s="18"/>
      <c r="EI1285" s="18"/>
      <c r="EJ1285" s="18"/>
      <c r="EK1285" s="18"/>
      <c r="EL1285" s="18"/>
      <c r="EM1285" s="18"/>
      <c r="EN1285" s="18"/>
      <c r="EO1285" s="18"/>
      <c r="EP1285" s="18"/>
      <c r="EQ1285" s="18"/>
      <c r="ER1285" s="18"/>
      <c r="ES1285" s="18"/>
      <c r="ET1285" s="18"/>
      <c r="EU1285" s="18"/>
      <c r="EV1285" s="18"/>
      <c r="EW1285" s="18"/>
      <c r="EX1285" s="18"/>
      <c r="EY1285" s="18"/>
      <c r="EZ1285" s="18"/>
      <c r="FA1285" s="18"/>
      <c r="FB1285" s="18"/>
      <c r="FC1285" s="18"/>
      <c r="FD1285" s="18"/>
      <c r="FE1285" s="18"/>
      <c r="FF1285" s="18"/>
      <c r="FG1285" s="18"/>
      <c r="FH1285" s="18"/>
      <c r="FI1285" s="18"/>
      <c r="FJ1285" s="18"/>
      <c r="FK1285" s="18"/>
      <c r="FL1285" s="18"/>
      <c r="FM1285" s="18"/>
      <c r="FN1285" s="18"/>
      <c r="FO1285" s="18"/>
      <c r="FP1285" s="18"/>
      <c r="FQ1285" s="18"/>
      <c r="FR1285" s="18"/>
      <c r="FS1285" s="18"/>
      <c r="FT1285" s="18"/>
      <c r="FU1285" s="18"/>
      <c r="FV1285" s="18"/>
      <c r="FW1285" s="18"/>
      <c r="FX1285" s="18"/>
      <c r="FY1285" s="18"/>
      <c r="FZ1285" s="18"/>
      <c r="GA1285" s="18"/>
      <c r="GB1285" s="18"/>
      <c r="GC1285" s="18"/>
      <c r="GD1285" s="18"/>
      <c r="GE1285" s="18"/>
      <c r="GF1285" s="18"/>
      <c r="GG1285" s="18"/>
      <c r="GH1285" s="18"/>
      <c r="GI1285" s="18"/>
      <c r="GJ1285" s="18"/>
      <c r="GK1285" s="18"/>
      <c r="GL1285" s="18"/>
      <c r="GM1285" s="18"/>
      <c r="GN1285" s="18"/>
      <c r="GO1285" s="18"/>
      <c r="GP1285" s="18"/>
      <c r="GQ1285" s="18"/>
      <c r="GR1285" s="18"/>
    </row>
    <row r="1286" spans="1:200">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8"/>
      <c r="FJ1286" s="18"/>
      <c r="FK1286" s="18"/>
      <c r="FL1286" s="18"/>
      <c r="FM1286" s="18"/>
      <c r="FN1286" s="18"/>
      <c r="FO1286" s="18"/>
      <c r="FP1286" s="18"/>
      <c r="FQ1286" s="18"/>
      <c r="FR1286" s="18"/>
      <c r="FS1286" s="18"/>
      <c r="FT1286" s="18"/>
      <c r="FU1286" s="18"/>
      <c r="FV1286" s="18"/>
      <c r="FW1286" s="18"/>
      <c r="FX1286" s="18"/>
      <c r="FY1286" s="18"/>
      <c r="FZ1286" s="18"/>
      <c r="GA1286" s="18"/>
      <c r="GB1286" s="18"/>
      <c r="GC1286" s="18"/>
      <c r="GD1286" s="18"/>
      <c r="GE1286" s="18"/>
      <c r="GF1286" s="18"/>
      <c r="GG1286" s="18"/>
      <c r="GH1286" s="18"/>
      <c r="GI1286" s="18"/>
      <c r="GJ1286" s="18"/>
      <c r="GK1286" s="18"/>
      <c r="GL1286" s="18"/>
      <c r="GM1286" s="18"/>
      <c r="GN1286" s="18"/>
      <c r="GO1286" s="18"/>
      <c r="GP1286" s="18"/>
      <c r="GQ1286" s="18"/>
      <c r="GR1286" s="18"/>
    </row>
    <row r="1287" spans="1:200">
      <c r="A1287" s="18"/>
      <c r="B1287" s="18"/>
      <c r="C1287" s="18"/>
      <c r="D1287" s="18"/>
      <c r="E1287" s="18"/>
      <c r="F1287" s="18"/>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8"/>
      <c r="DB1287" s="18"/>
      <c r="DC1287" s="18"/>
      <c r="DD1287" s="18"/>
      <c r="DE1287" s="18"/>
      <c r="DF1287" s="18"/>
      <c r="DG1287" s="18"/>
      <c r="DH1287" s="18"/>
      <c r="DI1287" s="18"/>
      <c r="DJ1287" s="18"/>
      <c r="DK1287" s="18"/>
      <c r="DL1287" s="18"/>
      <c r="DM1287" s="18"/>
      <c r="DN1287" s="18"/>
      <c r="DO1287" s="18"/>
      <c r="DP1287" s="18"/>
      <c r="DQ1287" s="18"/>
      <c r="DR1287" s="18"/>
      <c r="DS1287" s="18"/>
      <c r="DT1287" s="18"/>
      <c r="DU1287" s="18"/>
      <c r="DV1287" s="18"/>
      <c r="DW1287" s="18"/>
      <c r="DX1287" s="18"/>
      <c r="DY1287" s="18"/>
      <c r="DZ1287" s="18"/>
      <c r="EA1287" s="18"/>
      <c r="EB1287" s="18"/>
      <c r="EC1287" s="18"/>
      <c r="ED1287" s="18"/>
      <c r="EE1287" s="18"/>
      <c r="EF1287" s="18"/>
      <c r="EG1287" s="18"/>
      <c r="EH1287" s="18"/>
      <c r="EI1287" s="18"/>
      <c r="EJ1287" s="18"/>
      <c r="EK1287" s="18"/>
      <c r="EL1287" s="18"/>
      <c r="EM1287" s="18"/>
      <c r="EN1287" s="18"/>
      <c r="EO1287" s="18"/>
      <c r="EP1287" s="18"/>
      <c r="EQ1287" s="18"/>
      <c r="ER1287" s="18"/>
      <c r="ES1287" s="18"/>
      <c r="ET1287" s="18"/>
      <c r="EU1287" s="18"/>
      <c r="EV1287" s="18"/>
      <c r="EW1287" s="18"/>
      <c r="EX1287" s="18"/>
      <c r="EY1287" s="18"/>
      <c r="EZ1287" s="18"/>
      <c r="FA1287" s="18"/>
      <c r="FB1287" s="18"/>
      <c r="FC1287" s="18"/>
      <c r="FD1287" s="18"/>
      <c r="FE1287" s="18"/>
      <c r="FF1287" s="18"/>
      <c r="FG1287" s="18"/>
      <c r="FH1287" s="18"/>
      <c r="FI1287" s="18"/>
      <c r="FJ1287" s="18"/>
      <c r="FK1287" s="18"/>
      <c r="FL1287" s="18"/>
      <c r="FM1287" s="18"/>
      <c r="FN1287" s="18"/>
      <c r="FO1287" s="18"/>
      <c r="FP1287" s="18"/>
      <c r="FQ1287" s="18"/>
      <c r="FR1287" s="18"/>
      <c r="FS1287" s="18"/>
      <c r="FT1287" s="18"/>
      <c r="FU1287" s="18"/>
      <c r="FV1287" s="18"/>
      <c r="FW1287" s="18"/>
      <c r="FX1287" s="18"/>
      <c r="FY1287" s="18"/>
      <c r="FZ1287" s="18"/>
      <c r="GA1287" s="18"/>
      <c r="GB1287" s="18"/>
      <c r="GC1287" s="18"/>
      <c r="GD1287" s="18"/>
      <c r="GE1287" s="18"/>
      <c r="GF1287" s="18"/>
      <c r="GG1287" s="18"/>
      <c r="GH1287" s="18"/>
      <c r="GI1287" s="18"/>
      <c r="GJ1287" s="18"/>
      <c r="GK1287" s="18"/>
      <c r="GL1287" s="18"/>
      <c r="GM1287" s="18"/>
      <c r="GN1287" s="18"/>
      <c r="GO1287" s="18"/>
      <c r="GP1287" s="18"/>
      <c r="GQ1287" s="18"/>
      <c r="GR1287" s="18"/>
    </row>
    <row r="1288" spans="1:200">
      <c r="A1288" s="18"/>
      <c r="B1288" s="18"/>
      <c r="C1288" s="18"/>
      <c r="D1288" s="18"/>
      <c r="E1288" s="18"/>
      <c r="F1288" s="18"/>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c r="AW1288" s="18"/>
      <c r="AX1288" s="18"/>
      <c r="AY1288" s="18"/>
      <c r="AZ1288" s="18"/>
      <c r="BA1288" s="18"/>
      <c r="BB1288" s="18"/>
      <c r="BC1288" s="18"/>
      <c r="BD1288" s="18"/>
      <c r="BE1288" s="18"/>
      <c r="BF1288" s="18"/>
      <c r="BG1288" s="18"/>
      <c r="BH1288" s="18"/>
      <c r="BI1288" s="18"/>
      <c r="BJ1288" s="18"/>
      <c r="BK1288" s="18"/>
      <c r="BL1288" s="18"/>
      <c r="BM1288" s="18"/>
      <c r="BN1288" s="18"/>
      <c r="BO1288" s="18"/>
      <c r="BP1288" s="18"/>
      <c r="BQ1288" s="18"/>
      <c r="BR1288" s="18"/>
      <c r="BS1288" s="18"/>
      <c r="BT1288" s="18"/>
      <c r="BU1288" s="18"/>
      <c r="BV1288" s="18"/>
      <c r="BW1288" s="18"/>
      <c r="BX1288" s="18"/>
      <c r="BY1288" s="18"/>
      <c r="BZ1288" s="18"/>
      <c r="CA1288" s="18"/>
      <c r="CB1288" s="18"/>
      <c r="CC1288" s="18"/>
      <c r="CD1288" s="18"/>
      <c r="CE1288" s="18"/>
      <c r="CF1288" s="18"/>
      <c r="CG1288" s="18"/>
      <c r="CH1288" s="18"/>
      <c r="CI1288" s="18"/>
      <c r="CJ1288" s="18"/>
      <c r="CK1288" s="18"/>
      <c r="CL1288" s="18"/>
      <c r="CM1288" s="18"/>
      <c r="CN1288" s="18"/>
      <c r="CO1288" s="18"/>
      <c r="CP1288" s="18"/>
      <c r="CQ1288" s="18"/>
      <c r="CR1288" s="18"/>
      <c r="CS1288" s="18"/>
      <c r="CT1288" s="18"/>
      <c r="CU1288" s="18"/>
      <c r="CV1288" s="18"/>
      <c r="CW1288" s="18"/>
      <c r="CX1288" s="18"/>
      <c r="CY1288" s="18"/>
      <c r="CZ1288" s="18"/>
      <c r="DA1288" s="18"/>
      <c r="DB1288" s="18"/>
      <c r="DC1288" s="18"/>
      <c r="DD1288" s="18"/>
      <c r="DE1288" s="18"/>
      <c r="DF1288" s="18"/>
      <c r="DG1288" s="18"/>
      <c r="DH1288" s="18"/>
      <c r="DI1288" s="18"/>
      <c r="DJ1288" s="18"/>
      <c r="DK1288" s="18"/>
      <c r="DL1288" s="18"/>
      <c r="DM1288" s="18"/>
      <c r="DN1288" s="18"/>
      <c r="DO1288" s="18"/>
      <c r="DP1288" s="18"/>
      <c r="DQ1288" s="18"/>
      <c r="DR1288" s="18"/>
      <c r="DS1288" s="18"/>
      <c r="DT1288" s="18"/>
      <c r="DU1288" s="18"/>
      <c r="DV1288" s="18"/>
      <c r="DW1288" s="18"/>
      <c r="DX1288" s="18"/>
      <c r="DY1288" s="18"/>
      <c r="DZ1288" s="18"/>
      <c r="EA1288" s="18"/>
      <c r="EB1288" s="18"/>
      <c r="EC1288" s="18"/>
      <c r="ED1288" s="18"/>
      <c r="EE1288" s="18"/>
      <c r="EF1288" s="18"/>
      <c r="EG1288" s="18"/>
      <c r="EH1288" s="18"/>
      <c r="EI1288" s="18"/>
      <c r="EJ1288" s="18"/>
      <c r="EK1288" s="18"/>
      <c r="EL1288" s="18"/>
      <c r="EM1288" s="18"/>
      <c r="EN1288" s="18"/>
      <c r="EO1288" s="18"/>
      <c r="EP1288" s="18"/>
      <c r="EQ1288" s="18"/>
      <c r="ER1288" s="18"/>
      <c r="ES1288" s="18"/>
      <c r="ET1288" s="18"/>
      <c r="EU1288" s="18"/>
      <c r="EV1288" s="18"/>
      <c r="EW1288" s="18"/>
      <c r="EX1288" s="18"/>
      <c r="EY1288" s="18"/>
      <c r="EZ1288" s="18"/>
      <c r="FA1288" s="18"/>
      <c r="FB1288" s="18"/>
      <c r="FC1288" s="18"/>
      <c r="FD1288" s="18"/>
      <c r="FE1288" s="18"/>
      <c r="FF1288" s="18"/>
      <c r="FG1288" s="18"/>
      <c r="FH1288" s="18"/>
      <c r="FI1288" s="18"/>
      <c r="FJ1288" s="18"/>
      <c r="FK1288" s="18"/>
      <c r="FL1288" s="18"/>
      <c r="FM1288" s="18"/>
      <c r="FN1288" s="18"/>
      <c r="FO1288" s="18"/>
      <c r="FP1288" s="18"/>
      <c r="FQ1288" s="18"/>
      <c r="FR1288" s="18"/>
      <c r="FS1288" s="18"/>
      <c r="FT1288" s="18"/>
      <c r="FU1288" s="18"/>
      <c r="FV1288" s="18"/>
      <c r="FW1288" s="18"/>
      <c r="FX1288" s="18"/>
      <c r="FY1288" s="18"/>
      <c r="FZ1288" s="18"/>
      <c r="GA1288" s="18"/>
      <c r="GB1288" s="18"/>
      <c r="GC1288" s="18"/>
      <c r="GD1288" s="18"/>
      <c r="GE1288" s="18"/>
      <c r="GF1288" s="18"/>
      <c r="GG1288" s="18"/>
      <c r="GH1288" s="18"/>
      <c r="GI1288" s="18"/>
      <c r="GJ1288" s="18"/>
      <c r="GK1288" s="18"/>
      <c r="GL1288" s="18"/>
      <c r="GM1288" s="18"/>
      <c r="GN1288" s="18"/>
      <c r="GO1288" s="18"/>
      <c r="GP1288" s="18"/>
      <c r="GQ1288" s="18"/>
      <c r="GR1288" s="18"/>
    </row>
    <row r="1289" spans="1:200">
      <c r="A1289" s="18"/>
      <c r="B1289" s="18"/>
      <c r="C1289" s="18"/>
      <c r="D1289" s="18"/>
      <c r="E1289" s="18"/>
      <c r="F1289" s="18"/>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8"/>
      <c r="DB1289" s="18"/>
      <c r="DC1289" s="18"/>
      <c r="DD1289" s="18"/>
      <c r="DE1289" s="18"/>
      <c r="DF1289" s="18"/>
      <c r="DG1289" s="18"/>
      <c r="DH1289" s="18"/>
      <c r="DI1289" s="18"/>
      <c r="DJ1289" s="18"/>
      <c r="DK1289" s="18"/>
      <c r="DL1289" s="18"/>
      <c r="DM1289" s="18"/>
      <c r="DN1289" s="18"/>
      <c r="DO1289" s="18"/>
      <c r="DP1289" s="18"/>
      <c r="DQ1289" s="18"/>
      <c r="DR1289" s="18"/>
      <c r="DS1289" s="18"/>
      <c r="DT1289" s="18"/>
      <c r="DU1289" s="18"/>
      <c r="DV1289" s="18"/>
      <c r="DW1289" s="18"/>
      <c r="DX1289" s="18"/>
      <c r="DY1289" s="18"/>
      <c r="DZ1289" s="18"/>
      <c r="EA1289" s="18"/>
      <c r="EB1289" s="18"/>
      <c r="EC1289" s="18"/>
      <c r="ED1289" s="18"/>
      <c r="EE1289" s="18"/>
      <c r="EF1289" s="18"/>
      <c r="EG1289" s="18"/>
      <c r="EH1289" s="18"/>
      <c r="EI1289" s="18"/>
      <c r="EJ1289" s="18"/>
      <c r="EK1289" s="18"/>
      <c r="EL1289" s="18"/>
      <c r="EM1289" s="18"/>
      <c r="EN1289" s="18"/>
      <c r="EO1289" s="18"/>
      <c r="EP1289" s="18"/>
      <c r="EQ1289" s="18"/>
      <c r="ER1289" s="18"/>
      <c r="ES1289" s="18"/>
      <c r="ET1289" s="18"/>
      <c r="EU1289" s="18"/>
      <c r="EV1289" s="18"/>
      <c r="EW1289" s="18"/>
      <c r="EX1289" s="18"/>
      <c r="EY1289" s="18"/>
      <c r="EZ1289" s="18"/>
      <c r="FA1289" s="18"/>
      <c r="FB1289" s="18"/>
      <c r="FC1289" s="18"/>
      <c r="FD1289" s="18"/>
      <c r="FE1289" s="18"/>
      <c r="FF1289" s="18"/>
      <c r="FG1289" s="18"/>
      <c r="FH1289" s="18"/>
      <c r="FI1289" s="18"/>
      <c r="FJ1289" s="18"/>
      <c r="FK1289" s="18"/>
      <c r="FL1289" s="18"/>
      <c r="FM1289" s="18"/>
      <c r="FN1289" s="18"/>
      <c r="FO1289" s="18"/>
      <c r="FP1289" s="18"/>
      <c r="FQ1289" s="18"/>
      <c r="FR1289" s="18"/>
      <c r="FS1289" s="18"/>
      <c r="FT1289" s="18"/>
      <c r="FU1289" s="18"/>
      <c r="FV1289" s="18"/>
      <c r="FW1289" s="18"/>
      <c r="FX1289" s="18"/>
      <c r="FY1289" s="18"/>
      <c r="FZ1289" s="18"/>
      <c r="GA1289" s="18"/>
      <c r="GB1289" s="18"/>
      <c r="GC1289" s="18"/>
      <c r="GD1289" s="18"/>
      <c r="GE1289" s="18"/>
      <c r="GF1289" s="18"/>
      <c r="GG1289" s="18"/>
      <c r="GH1289" s="18"/>
      <c r="GI1289" s="18"/>
      <c r="GJ1289" s="18"/>
      <c r="GK1289" s="18"/>
      <c r="GL1289" s="18"/>
      <c r="GM1289" s="18"/>
      <c r="GN1289" s="18"/>
      <c r="GO1289" s="18"/>
      <c r="GP1289" s="18"/>
      <c r="GQ1289" s="18"/>
      <c r="GR1289" s="18"/>
    </row>
    <row r="1290" spans="1:200">
      <c r="A1290" s="18"/>
      <c r="B1290" s="18"/>
      <c r="C1290" s="18"/>
      <c r="D1290" s="18"/>
      <c r="E1290" s="18"/>
      <c r="F1290" s="18"/>
      <c r="G1290" s="18"/>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c r="AW1290" s="18"/>
      <c r="AX1290" s="18"/>
      <c r="AY1290" s="18"/>
      <c r="AZ1290" s="18"/>
      <c r="BA1290" s="18"/>
      <c r="BB1290" s="18"/>
      <c r="BC1290" s="18"/>
      <c r="BD1290" s="18"/>
      <c r="BE1290" s="18"/>
      <c r="BF1290" s="18"/>
      <c r="BG1290" s="18"/>
      <c r="BH1290" s="18"/>
      <c r="BI1290" s="18"/>
      <c r="BJ1290" s="18"/>
      <c r="BK1290" s="18"/>
      <c r="BL1290" s="18"/>
      <c r="BM1290" s="18"/>
      <c r="BN1290" s="18"/>
      <c r="BO1290" s="18"/>
      <c r="BP1290" s="18"/>
      <c r="BQ1290" s="18"/>
      <c r="BR1290" s="18"/>
      <c r="BS1290" s="18"/>
      <c r="BT1290" s="18"/>
      <c r="BU1290" s="18"/>
      <c r="BV1290" s="18"/>
      <c r="BW1290" s="18"/>
      <c r="BX1290" s="18"/>
      <c r="BY1290" s="18"/>
      <c r="BZ1290" s="18"/>
      <c r="CA1290" s="18"/>
      <c r="CB1290" s="18"/>
      <c r="CC1290" s="18"/>
      <c r="CD1290" s="18"/>
      <c r="CE1290" s="18"/>
      <c r="CF1290" s="18"/>
      <c r="CG1290" s="18"/>
      <c r="CH1290" s="18"/>
      <c r="CI1290" s="18"/>
      <c r="CJ1290" s="18"/>
      <c r="CK1290" s="18"/>
      <c r="CL1290" s="18"/>
      <c r="CM1290" s="18"/>
      <c r="CN1290" s="18"/>
      <c r="CO1290" s="18"/>
      <c r="CP1290" s="18"/>
      <c r="CQ1290" s="18"/>
      <c r="CR1290" s="18"/>
      <c r="CS1290" s="18"/>
      <c r="CT1290" s="18"/>
      <c r="CU1290" s="18"/>
      <c r="CV1290" s="18"/>
      <c r="CW1290" s="18"/>
      <c r="CX1290" s="18"/>
      <c r="CY1290" s="18"/>
      <c r="CZ1290" s="18"/>
      <c r="DA1290" s="18"/>
      <c r="DB1290" s="18"/>
      <c r="DC1290" s="18"/>
      <c r="DD1290" s="18"/>
      <c r="DE1290" s="18"/>
      <c r="DF1290" s="18"/>
      <c r="DG1290" s="18"/>
      <c r="DH1290" s="18"/>
      <c r="DI1290" s="18"/>
      <c r="DJ1290" s="18"/>
      <c r="DK1290" s="18"/>
      <c r="DL1290" s="18"/>
      <c r="DM1290" s="18"/>
      <c r="DN1290" s="18"/>
      <c r="DO1290" s="18"/>
      <c r="DP1290" s="18"/>
      <c r="DQ1290" s="18"/>
      <c r="DR1290" s="18"/>
      <c r="DS1290" s="18"/>
      <c r="DT1290" s="18"/>
      <c r="DU1290" s="18"/>
      <c r="DV1290" s="18"/>
      <c r="DW1290" s="18"/>
      <c r="DX1290" s="18"/>
      <c r="DY1290" s="18"/>
      <c r="DZ1290" s="18"/>
      <c r="EA1290" s="18"/>
      <c r="EB1290" s="18"/>
      <c r="EC1290" s="18"/>
      <c r="ED1290" s="18"/>
      <c r="EE1290" s="18"/>
      <c r="EF1290" s="18"/>
      <c r="EG1290" s="18"/>
      <c r="EH1290" s="18"/>
      <c r="EI1290" s="18"/>
      <c r="EJ1290" s="18"/>
      <c r="EK1290" s="18"/>
      <c r="EL1290" s="18"/>
      <c r="EM1290" s="18"/>
      <c r="EN1290" s="18"/>
      <c r="EO1290" s="18"/>
      <c r="EP1290" s="18"/>
      <c r="EQ1290" s="18"/>
      <c r="ER1290" s="18"/>
      <c r="ES1290" s="18"/>
      <c r="ET1290" s="18"/>
      <c r="EU1290" s="18"/>
      <c r="EV1290" s="18"/>
      <c r="EW1290" s="18"/>
      <c r="EX1290" s="18"/>
      <c r="EY1290" s="18"/>
      <c r="EZ1290" s="18"/>
      <c r="FA1290" s="18"/>
      <c r="FB1290" s="18"/>
      <c r="FC1290" s="18"/>
      <c r="FD1290" s="18"/>
      <c r="FE1290" s="18"/>
      <c r="FF1290" s="18"/>
      <c r="FG1290" s="18"/>
      <c r="FH1290" s="18"/>
      <c r="FI1290" s="18"/>
      <c r="FJ1290" s="18"/>
      <c r="FK1290" s="18"/>
      <c r="FL1290" s="18"/>
      <c r="FM1290" s="18"/>
      <c r="FN1290" s="18"/>
      <c r="FO1290" s="18"/>
      <c r="FP1290" s="18"/>
      <c r="FQ1290" s="18"/>
      <c r="FR1290" s="18"/>
      <c r="FS1290" s="18"/>
      <c r="FT1290" s="18"/>
      <c r="FU1290" s="18"/>
      <c r="FV1290" s="18"/>
      <c r="FW1290" s="18"/>
      <c r="FX1290" s="18"/>
      <c r="FY1290" s="18"/>
      <c r="FZ1290" s="18"/>
      <c r="GA1290" s="18"/>
      <c r="GB1290" s="18"/>
      <c r="GC1290" s="18"/>
      <c r="GD1290" s="18"/>
      <c r="GE1290" s="18"/>
      <c r="GF1290" s="18"/>
      <c r="GG1290" s="18"/>
      <c r="GH1290" s="18"/>
      <c r="GI1290" s="18"/>
      <c r="GJ1290" s="18"/>
      <c r="GK1290" s="18"/>
      <c r="GL1290" s="18"/>
      <c r="GM1290" s="18"/>
      <c r="GN1290" s="18"/>
      <c r="GO1290" s="18"/>
      <c r="GP1290" s="18"/>
      <c r="GQ1290" s="18"/>
      <c r="GR1290" s="18"/>
    </row>
    <row r="1291" spans="1:200">
      <c r="A1291" s="18"/>
      <c r="B1291" s="18"/>
      <c r="C1291" s="18"/>
      <c r="D1291" s="18"/>
      <c r="E1291" s="18"/>
      <c r="F1291" s="18"/>
      <c r="G1291" s="18"/>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8"/>
      <c r="DB1291" s="18"/>
      <c r="DC1291" s="18"/>
      <c r="DD1291" s="18"/>
      <c r="DE1291" s="18"/>
      <c r="DF1291" s="18"/>
      <c r="DG1291" s="18"/>
      <c r="DH1291" s="18"/>
      <c r="DI1291" s="18"/>
      <c r="DJ1291" s="18"/>
      <c r="DK1291" s="18"/>
      <c r="DL1291" s="18"/>
      <c r="DM1291" s="18"/>
      <c r="DN1291" s="18"/>
      <c r="DO1291" s="18"/>
      <c r="DP1291" s="18"/>
      <c r="DQ1291" s="18"/>
      <c r="DR1291" s="18"/>
      <c r="DS1291" s="18"/>
      <c r="DT1291" s="18"/>
      <c r="DU1291" s="18"/>
      <c r="DV1291" s="18"/>
      <c r="DW1291" s="18"/>
      <c r="DX1291" s="18"/>
      <c r="DY1291" s="18"/>
      <c r="DZ1291" s="18"/>
      <c r="EA1291" s="18"/>
      <c r="EB1291" s="18"/>
      <c r="EC1291" s="18"/>
      <c r="ED1291" s="18"/>
      <c r="EE1291" s="18"/>
      <c r="EF1291" s="18"/>
      <c r="EG1291" s="18"/>
      <c r="EH1291" s="18"/>
      <c r="EI1291" s="18"/>
      <c r="EJ1291" s="18"/>
      <c r="EK1291" s="18"/>
      <c r="EL1291" s="18"/>
      <c r="EM1291" s="18"/>
      <c r="EN1291" s="18"/>
      <c r="EO1291" s="18"/>
      <c r="EP1291" s="18"/>
      <c r="EQ1291" s="18"/>
      <c r="ER1291" s="18"/>
      <c r="ES1291" s="18"/>
      <c r="ET1291" s="18"/>
      <c r="EU1291" s="18"/>
      <c r="EV1291" s="18"/>
      <c r="EW1291" s="18"/>
      <c r="EX1291" s="18"/>
      <c r="EY1291" s="18"/>
      <c r="EZ1291" s="18"/>
      <c r="FA1291" s="18"/>
      <c r="FB1291" s="18"/>
      <c r="FC1291" s="18"/>
      <c r="FD1291" s="18"/>
      <c r="FE1291" s="18"/>
      <c r="FF1291" s="18"/>
      <c r="FG1291" s="18"/>
      <c r="FH1291" s="18"/>
      <c r="FI1291" s="18"/>
      <c r="FJ1291" s="18"/>
      <c r="FK1291" s="18"/>
      <c r="FL1291" s="18"/>
      <c r="FM1291" s="18"/>
      <c r="FN1291" s="18"/>
      <c r="FO1291" s="18"/>
      <c r="FP1291" s="18"/>
      <c r="FQ1291" s="18"/>
      <c r="FR1291" s="18"/>
      <c r="FS1291" s="18"/>
      <c r="FT1291" s="18"/>
      <c r="FU1291" s="18"/>
      <c r="FV1291" s="18"/>
      <c r="FW1291" s="18"/>
      <c r="FX1291" s="18"/>
      <c r="FY1291" s="18"/>
      <c r="FZ1291" s="18"/>
      <c r="GA1291" s="18"/>
      <c r="GB1291" s="18"/>
      <c r="GC1291" s="18"/>
      <c r="GD1291" s="18"/>
      <c r="GE1291" s="18"/>
      <c r="GF1291" s="18"/>
      <c r="GG1291" s="18"/>
      <c r="GH1291" s="18"/>
      <c r="GI1291" s="18"/>
      <c r="GJ1291" s="18"/>
      <c r="GK1291" s="18"/>
      <c r="GL1291" s="18"/>
      <c r="GM1291" s="18"/>
      <c r="GN1291" s="18"/>
      <c r="GO1291" s="18"/>
      <c r="GP1291" s="18"/>
      <c r="GQ1291" s="18"/>
      <c r="GR1291" s="18"/>
    </row>
    <row r="1292" spans="1:200">
      <c r="A1292" s="18"/>
      <c r="B1292" s="18"/>
      <c r="C1292" s="18"/>
      <c r="D1292" s="18"/>
      <c r="E1292" s="18"/>
      <c r="F1292" s="18"/>
      <c r="G1292" s="18"/>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8"/>
      <c r="DB1292" s="18"/>
      <c r="DC1292" s="18"/>
      <c r="DD1292" s="18"/>
      <c r="DE1292" s="18"/>
      <c r="DF1292" s="18"/>
      <c r="DG1292" s="18"/>
      <c r="DH1292" s="18"/>
      <c r="DI1292" s="18"/>
      <c r="DJ1292" s="18"/>
      <c r="DK1292" s="18"/>
      <c r="DL1292" s="18"/>
      <c r="DM1292" s="18"/>
      <c r="DN1292" s="18"/>
      <c r="DO1292" s="18"/>
      <c r="DP1292" s="18"/>
      <c r="DQ1292" s="18"/>
      <c r="DR1292" s="18"/>
      <c r="DS1292" s="18"/>
      <c r="DT1292" s="18"/>
      <c r="DU1292" s="18"/>
      <c r="DV1292" s="18"/>
      <c r="DW1292" s="18"/>
      <c r="DX1292" s="18"/>
      <c r="DY1292" s="18"/>
      <c r="DZ1292" s="18"/>
      <c r="EA1292" s="18"/>
      <c r="EB1292" s="18"/>
      <c r="EC1292" s="18"/>
      <c r="ED1292" s="18"/>
      <c r="EE1292" s="18"/>
      <c r="EF1292" s="18"/>
      <c r="EG1292" s="18"/>
      <c r="EH1292" s="18"/>
      <c r="EI1292" s="18"/>
      <c r="EJ1292" s="18"/>
      <c r="EK1292" s="18"/>
      <c r="EL1292" s="18"/>
      <c r="EM1292" s="18"/>
      <c r="EN1292" s="18"/>
      <c r="EO1292" s="18"/>
      <c r="EP1292" s="18"/>
      <c r="EQ1292" s="18"/>
      <c r="ER1292" s="18"/>
      <c r="ES1292" s="18"/>
      <c r="ET1292" s="18"/>
      <c r="EU1292" s="18"/>
      <c r="EV1292" s="18"/>
      <c r="EW1292" s="18"/>
      <c r="EX1292" s="18"/>
      <c r="EY1292" s="18"/>
      <c r="EZ1292" s="18"/>
      <c r="FA1292" s="18"/>
      <c r="FB1292" s="18"/>
      <c r="FC1292" s="18"/>
      <c r="FD1292" s="18"/>
      <c r="FE1292" s="18"/>
      <c r="FF1292" s="18"/>
      <c r="FG1292" s="18"/>
      <c r="FH1292" s="18"/>
      <c r="FI1292" s="18"/>
      <c r="FJ1292" s="18"/>
      <c r="FK1292" s="18"/>
      <c r="FL1292" s="18"/>
      <c r="FM1292" s="18"/>
      <c r="FN1292" s="18"/>
      <c r="FO1292" s="18"/>
      <c r="FP1292" s="18"/>
      <c r="FQ1292" s="18"/>
      <c r="FR1292" s="18"/>
      <c r="FS1292" s="18"/>
      <c r="FT1292" s="18"/>
      <c r="FU1292" s="18"/>
      <c r="FV1292" s="18"/>
      <c r="FW1292" s="18"/>
      <c r="FX1292" s="18"/>
      <c r="FY1292" s="18"/>
      <c r="FZ1292" s="18"/>
      <c r="GA1292" s="18"/>
      <c r="GB1292" s="18"/>
      <c r="GC1292" s="18"/>
      <c r="GD1292" s="18"/>
      <c r="GE1292" s="18"/>
      <c r="GF1292" s="18"/>
      <c r="GG1292" s="18"/>
      <c r="GH1292" s="18"/>
      <c r="GI1292" s="18"/>
      <c r="GJ1292" s="18"/>
      <c r="GK1292" s="18"/>
      <c r="GL1292" s="18"/>
      <c r="GM1292" s="18"/>
      <c r="GN1292" s="18"/>
      <c r="GO1292" s="18"/>
      <c r="GP1292" s="18"/>
      <c r="GQ1292" s="18"/>
      <c r="GR1292" s="18"/>
    </row>
    <row r="1293" spans="1:200">
      <c r="A1293" s="18"/>
      <c r="B1293" s="18"/>
      <c r="C1293" s="18"/>
      <c r="D1293" s="18"/>
      <c r="E1293" s="18"/>
      <c r="F1293" s="18"/>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8"/>
      <c r="DB1293" s="18"/>
      <c r="DC1293" s="18"/>
      <c r="DD1293" s="18"/>
      <c r="DE1293" s="18"/>
      <c r="DF1293" s="18"/>
      <c r="DG1293" s="18"/>
      <c r="DH1293" s="18"/>
      <c r="DI1293" s="18"/>
      <c r="DJ1293" s="18"/>
      <c r="DK1293" s="18"/>
      <c r="DL1293" s="18"/>
      <c r="DM1293" s="18"/>
      <c r="DN1293" s="18"/>
      <c r="DO1293" s="18"/>
      <c r="DP1293" s="18"/>
      <c r="DQ1293" s="18"/>
      <c r="DR1293" s="18"/>
      <c r="DS1293" s="18"/>
      <c r="DT1293" s="18"/>
      <c r="DU1293" s="18"/>
      <c r="DV1293" s="18"/>
      <c r="DW1293" s="18"/>
      <c r="DX1293" s="18"/>
      <c r="DY1293" s="18"/>
      <c r="DZ1293" s="18"/>
      <c r="EA1293" s="18"/>
      <c r="EB1293" s="18"/>
      <c r="EC1293" s="18"/>
      <c r="ED1293" s="18"/>
      <c r="EE1293" s="18"/>
      <c r="EF1293" s="18"/>
      <c r="EG1293" s="18"/>
      <c r="EH1293" s="18"/>
      <c r="EI1293" s="18"/>
      <c r="EJ1293" s="18"/>
      <c r="EK1293" s="18"/>
      <c r="EL1293" s="18"/>
      <c r="EM1293" s="18"/>
      <c r="EN1293" s="18"/>
      <c r="EO1293" s="18"/>
      <c r="EP1293" s="18"/>
      <c r="EQ1293" s="18"/>
      <c r="ER1293" s="18"/>
      <c r="ES1293" s="18"/>
      <c r="ET1293" s="18"/>
      <c r="EU1293" s="18"/>
      <c r="EV1293" s="18"/>
      <c r="EW1293" s="18"/>
      <c r="EX1293" s="18"/>
      <c r="EY1293" s="18"/>
      <c r="EZ1293" s="18"/>
      <c r="FA1293" s="18"/>
      <c r="FB1293" s="18"/>
      <c r="FC1293" s="18"/>
      <c r="FD1293" s="18"/>
      <c r="FE1293" s="18"/>
      <c r="FF1293" s="18"/>
      <c r="FG1293" s="18"/>
      <c r="FH1293" s="18"/>
      <c r="FI1293" s="18"/>
      <c r="FJ1293" s="18"/>
      <c r="FK1293" s="18"/>
      <c r="FL1293" s="18"/>
      <c r="FM1293" s="18"/>
      <c r="FN1293" s="18"/>
      <c r="FO1293" s="18"/>
      <c r="FP1293" s="18"/>
      <c r="FQ1293" s="18"/>
      <c r="FR1293" s="18"/>
      <c r="FS1293" s="18"/>
      <c r="FT1293" s="18"/>
      <c r="FU1293" s="18"/>
      <c r="FV1293" s="18"/>
      <c r="FW1293" s="18"/>
      <c r="FX1293" s="18"/>
      <c r="FY1293" s="18"/>
      <c r="FZ1293" s="18"/>
      <c r="GA1293" s="18"/>
      <c r="GB1293" s="18"/>
      <c r="GC1293" s="18"/>
      <c r="GD1293" s="18"/>
      <c r="GE1293" s="18"/>
      <c r="GF1293" s="18"/>
      <c r="GG1293" s="18"/>
      <c r="GH1293" s="18"/>
      <c r="GI1293" s="18"/>
      <c r="GJ1293" s="18"/>
      <c r="GK1293" s="18"/>
      <c r="GL1293" s="18"/>
      <c r="GM1293" s="18"/>
      <c r="GN1293" s="18"/>
      <c r="GO1293" s="18"/>
      <c r="GP1293" s="18"/>
      <c r="GQ1293" s="18"/>
      <c r="GR1293" s="18"/>
    </row>
    <row r="1294" spans="1:200">
      <c r="A1294" s="18"/>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8"/>
      <c r="FJ1294" s="18"/>
      <c r="FK1294" s="18"/>
      <c r="FL1294" s="18"/>
      <c r="FM1294" s="18"/>
      <c r="FN1294" s="18"/>
      <c r="FO1294" s="18"/>
      <c r="FP1294" s="18"/>
      <c r="FQ1294" s="18"/>
      <c r="FR1294" s="18"/>
      <c r="FS1294" s="18"/>
      <c r="FT1294" s="18"/>
      <c r="FU1294" s="18"/>
      <c r="FV1294" s="18"/>
      <c r="FW1294" s="18"/>
      <c r="FX1294" s="18"/>
      <c r="FY1294" s="18"/>
      <c r="FZ1294" s="18"/>
      <c r="GA1294" s="18"/>
      <c r="GB1294" s="18"/>
      <c r="GC1294" s="18"/>
      <c r="GD1294" s="18"/>
      <c r="GE1294" s="18"/>
      <c r="GF1294" s="18"/>
      <c r="GG1294" s="18"/>
      <c r="GH1294" s="18"/>
      <c r="GI1294" s="18"/>
      <c r="GJ1294" s="18"/>
      <c r="GK1294" s="18"/>
      <c r="GL1294" s="18"/>
      <c r="GM1294" s="18"/>
      <c r="GN1294" s="18"/>
      <c r="GO1294" s="18"/>
      <c r="GP1294" s="18"/>
      <c r="GQ1294" s="18"/>
      <c r="GR1294" s="18"/>
    </row>
    <row r="1295" spans="1:200">
      <c r="A1295" s="18"/>
      <c r="B1295" s="18"/>
      <c r="C1295" s="18"/>
      <c r="D1295" s="18"/>
      <c r="E1295" s="18"/>
      <c r="F1295" s="18"/>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8"/>
      <c r="DB1295" s="18"/>
      <c r="DC1295" s="18"/>
      <c r="DD1295" s="18"/>
      <c r="DE1295" s="18"/>
      <c r="DF1295" s="18"/>
      <c r="DG1295" s="18"/>
      <c r="DH1295" s="18"/>
      <c r="DI1295" s="18"/>
      <c r="DJ1295" s="18"/>
      <c r="DK1295" s="18"/>
      <c r="DL1295" s="18"/>
      <c r="DM1295" s="18"/>
      <c r="DN1295" s="18"/>
      <c r="DO1295" s="18"/>
      <c r="DP1295" s="18"/>
      <c r="DQ1295" s="18"/>
      <c r="DR1295" s="18"/>
      <c r="DS1295" s="18"/>
      <c r="DT1295" s="18"/>
      <c r="DU1295" s="18"/>
      <c r="DV1295" s="18"/>
      <c r="DW1295" s="18"/>
      <c r="DX1295" s="18"/>
      <c r="DY1295" s="18"/>
      <c r="DZ1295" s="18"/>
      <c r="EA1295" s="18"/>
      <c r="EB1295" s="18"/>
      <c r="EC1295" s="18"/>
      <c r="ED1295" s="18"/>
      <c r="EE1295" s="18"/>
      <c r="EF1295" s="18"/>
      <c r="EG1295" s="18"/>
      <c r="EH1295" s="18"/>
      <c r="EI1295" s="18"/>
      <c r="EJ1295" s="18"/>
      <c r="EK1295" s="18"/>
      <c r="EL1295" s="18"/>
      <c r="EM1295" s="18"/>
      <c r="EN1295" s="18"/>
      <c r="EO1295" s="18"/>
      <c r="EP1295" s="18"/>
      <c r="EQ1295" s="18"/>
      <c r="ER1295" s="18"/>
      <c r="ES1295" s="18"/>
      <c r="ET1295" s="18"/>
      <c r="EU1295" s="18"/>
      <c r="EV1295" s="18"/>
      <c r="EW1295" s="18"/>
      <c r="EX1295" s="18"/>
      <c r="EY1295" s="18"/>
      <c r="EZ1295" s="18"/>
      <c r="FA1295" s="18"/>
      <c r="FB1295" s="18"/>
      <c r="FC1295" s="18"/>
      <c r="FD1295" s="18"/>
      <c r="FE1295" s="18"/>
      <c r="FF1295" s="18"/>
      <c r="FG1295" s="18"/>
      <c r="FH1295" s="18"/>
      <c r="FI1295" s="18"/>
      <c r="FJ1295" s="18"/>
      <c r="FK1295" s="18"/>
      <c r="FL1295" s="18"/>
      <c r="FM1295" s="18"/>
      <c r="FN1295" s="18"/>
      <c r="FO1295" s="18"/>
      <c r="FP1295" s="18"/>
      <c r="FQ1295" s="18"/>
      <c r="FR1295" s="18"/>
      <c r="FS1295" s="18"/>
      <c r="FT1295" s="18"/>
      <c r="FU1295" s="18"/>
      <c r="FV1295" s="18"/>
      <c r="FW1295" s="18"/>
      <c r="FX1295" s="18"/>
      <c r="FY1295" s="18"/>
      <c r="FZ1295" s="18"/>
      <c r="GA1295" s="18"/>
      <c r="GB1295" s="18"/>
      <c r="GC1295" s="18"/>
      <c r="GD1295" s="18"/>
      <c r="GE1295" s="18"/>
      <c r="GF1295" s="18"/>
      <c r="GG1295" s="18"/>
      <c r="GH1295" s="18"/>
      <c r="GI1295" s="18"/>
      <c r="GJ1295" s="18"/>
      <c r="GK1295" s="18"/>
      <c r="GL1295" s="18"/>
      <c r="GM1295" s="18"/>
      <c r="GN1295" s="18"/>
      <c r="GO1295" s="18"/>
      <c r="GP1295" s="18"/>
      <c r="GQ1295" s="18"/>
      <c r="GR1295" s="18"/>
    </row>
    <row r="1296" spans="1:200">
      <c r="A1296" s="18"/>
      <c r="B1296" s="18"/>
      <c r="C1296" s="18"/>
      <c r="D1296" s="18"/>
      <c r="E1296" s="18"/>
      <c r="F1296" s="18"/>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8"/>
      <c r="DB1296" s="18"/>
      <c r="DC1296" s="18"/>
      <c r="DD1296" s="18"/>
      <c r="DE1296" s="18"/>
      <c r="DF1296" s="18"/>
      <c r="DG1296" s="18"/>
      <c r="DH1296" s="18"/>
      <c r="DI1296" s="18"/>
      <c r="DJ1296" s="18"/>
      <c r="DK1296" s="18"/>
      <c r="DL1296" s="18"/>
      <c r="DM1296" s="18"/>
      <c r="DN1296" s="18"/>
      <c r="DO1296" s="18"/>
      <c r="DP1296" s="18"/>
      <c r="DQ1296" s="18"/>
      <c r="DR1296" s="18"/>
      <c r="DS1296" s="18"/>
      <c r="DT1296" s="18"/>
      <c r="DU1296" s="18"/>
      <c r="DV1296" s="18"/>
      <c r="DW1296" s="18"/>
      <c r="DX1296" s="18"/>
      <c r="DY1296" s="18"/>
      <c r="DZ1296" s="18"/>
      <c r="EA1296" s="18"/>
      <c r="EB1296" s="18"/>
      <c r="EC1296" s="18"/>
      <c r="ED1296" s="18"/>
      <c r="EE1296" s="18"/>
      <c r="EF1296" s="18"/>
      <c r="EG1296" s="18"/>
      <c r="EH1296" s="18"/>
      <c r="EI1296" s="18"/>
      <c r="EJ1296" s="18"/>
      <c r="EK1296" s="18"/>
      <c r="EL1296" s="18"/>
      <c r="EM1296" s="18"/>
      <c r="EN1296" s="18"/>
      <c r="EO1296" s="18"/>
      <c r="EP1296" s="18"/>
      <c r="EQ1296" s="18"/>
      <c r="ER1296" s="18"/>
      <c r="ES1296" s="18"/>
      <c r="ET1296" s="18"/>
      <c r="EU1296" s="18"/>
      <c r="EV1296" s="18"/>
      <c r="EW1296" s="18"/>
      <c r="EX1296" s="18"/>
      <c r="EY1296" s="18"/>
      <c r="EZ1296" s="18"/>
      <c r="FA1296" s="18"/>
      <c r="FB1296" s="18"/>
      <c r="FC1296" s="18"/>
      <c r="FD1296" s="18"/>
      <c r="FE1296" s="18"/>
      <c r="FF1296" s="18"/>
      <c r="FG1296" s="18"/>
      <c r="FH1296" s="18"/>
      <c r="FI1296" s="18"/>
      <c r="FJ1296" s="18"/>
      <c r="FK1296" s="18"/>
      <c r="FL1296" s="18"/>
      <c r="FM1296" s="18"/>
      <c r="FN1296" s="18"/>
      <c r="FO1296" s="18"/>
      <c r="FP1296" s="18"/>
      <c r="FQ1296" s="18"/>
      <c r="FR1296" s="18"/>
      <c r="FS1296" s="18"/>
      <c r="FT1296" s="18"/>
      <c r="FU1296" s="18"/>
      <c r="FV1296" s="18"/>
      <c r="FW1296" s="18"/>
      <c r="FX1296" s="18"/>
      <c r="FY1296" s="18"/>
      <c r="FZ1296" s="18"/>
      <c r="GA1296" s="18"/>
      <c r="GB1296" s="18"/>
      <c r="GC1296" s="18"/>
      <c r="GD1296" s="18"/>
      <c r="GE1296" s="18"/>
      <c r="GF1296" s="18"/>
      <c r="GG1296" s="18"/>
      <c r="GH1296" s="18"/>
      <c r="GI1296" s="18"/>
      <c r="GJ1296" s="18"/>
      <c r="GK1296" s="18"/>
      <c r="GL1296" s="18"/>
      <c r="GM1296" s="18"/>
      <c r="GN1296" s="18"/>
      <c r="GO1296" s="18"/>
      <c r="GP1296" s="18"/>
      <c r="GQ1296" s="18"/>
      <c r="GR1296" s="18"/>
    </row>
    <row r="1297" spans="1:200">
      <c r="A1297" s="18"/>
      <c r="B1297" s="18"/>
      <c r="C1297" s="18"/>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8"/>
      <c r="DB1297" s="18"/>
      <c r="DC1297" s="18"/>
      <c r="DD1297" s="18"/>
      <c r="DE1297" s="18"/>
      <c r="DF1297" s="18"/>
      <c r="DG1297" s="18"/>
      <c r="DH1297" s="18"/>
      <c r="DI1297" s="18"/>
      <c r="DJ1297" s="18"/>
      <c r="DK1297" s="18"/>
      <c r="DL1297" s="18"/>
      <c r="DM1297" s="18"/>
      <c r="DN1297" s="18"/>
      <c r="DO1297" s="18"/>
      <c r="DP1297" s="18"/>
      <c r="DQ1297" s="18"/>
      <c r="DR1297" s="18"/>
      <c r="DS1297" s="18"/>
      <c r="DT1297" s="18"/>
      <c r="DU1297" s="18"/>
      <c r="DV1297" s="18"/>
      <c r="DW1297" s="18"/>
      <c r="DX1297" s="18"/>
      <c r="DY1297" s="18"/>
      <c r="DZ1297" s="18"/>
      <c r="EA1297" s="18"/>
      <c r="EB1297" s="18"/>
      <c r="EC1297" s="18"/>
      <c r="ED1297" s="18"/>
      <c r="EE1297" s="18"/>
      <c r="EF1297" s="18"/>
      <c r="EG1297" s="18"/>
      <c r="EH1297" s="18"/>
      <c r="EI1297" s="18"/>
      <c r="EJ1297" s="18"/>
      <c r="EK1297" s="18"/>
      <c r="EL1297" s="18"/>
      <c r="EM1297" s="18"/>
      <c r="EN1297" s="18"/>
      <c r="EO1297" s="18"/>
      <c r="EP1297" s="18"/>
      <c r="EQ1297" s="18"/>
      <c r="ER1297" s="18"/>
      <c r="ES1297" s="18"/>
      <c r="ET1297" s="18"/>
      <c r="EU1297" s="18"/>
      <c r="EV1297" s="18"/>
      <c r="EW1297" s="18"/>
      <c r="EX1297" s="18"/>
      <c r="EY1297" s="18"/>
      <c r="EZ1297" s="18"/>
      <c r="FA1297" s="18"/>
      <c r="FB1297" s="18"/>
      <c r="FC1297" s="18"/>
      <c r="FD1297" s="18"/>
      <c r="FE1297" s="18"/>
      <c r="FF1297" s="18"/>
      <c r="FG1297" s="18"/>
      <c r="FH1297" s="18"/>
      <c r="FI1297" s="18"/>
      <c r="FJ1297" s="18"/>
      <c r="FK1297" s="18"/>
      <c r="FL1297" s="18"/>
      <c r="FM1297" s="18"/>
      <c r="FN1297" s="18"/>
      <c r="FO1297" s="18"/>
      <c r="FP1297" s="18"/>
      <c r="FQ1297" s="18"/>
      <c r="FR1297" s="18"/>
      <c r="FS1297" s="18"/>
      <c r="FT1297" s="18"/>
      <c r="FU1297" s="18"/>
      <c r="FV1297" s="18"/>
      <c r="FW1297" s="18"/>
      <c r="FX1297" s="18"/>
      <c r="FY1297" s="18"/>
      <c r="FZ1297" s="18"/>
      <c r="GA1297" s="18"/>
      <c r="GB1297" s="18"/>
      <c r="GC1297" s="18"/>
      <c r="GD1297" s="18"/>
      <c r="GE1297" s="18"/>
      <c r="GF1297" s="18"/>
      <c r="GG1297" s="18"/>
      <c r="GH1297" s="18"/>
      <c r="GI1297" s="18"/>
      <c r="GJ1297" s="18"/>
      <c r="GK1297" s="18"/>
      <c r="GL1297" s="18"/>
      <c r="GM1297" s="18"/>
      <c r="GN1297" s="18"/>
      <c r="GO1297" s="18"/>
      <c r="GP1297" s="18"/>
      <c r="GQ1297" s="18"/>
      <c r="GR1297" s="18"/>
    </row>
    <row r="1298" spans="1:200">
      <c r="A1298" s="18"/>
      <c r="B1298" s="18"/>
      <c r="C1298" s="18"/>
      <c r="D1298" s="18"/>
      <c r="E1298" s="18"/>
      <c r="F1298" s="18"/>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8"/>
      <c r="DB1298" s="18"/>
      <c r="DC1298" s="18"/>
      <c r="DD1298" s="18"/>
      <c r="DE1298" s="18"/>
      <c r="DF1298" s="18"/>
      <c r="DG1298" s="18"/>
      <c r="DH1298" s="18"/>
      <c r="DI1298" s="18"/>
      <c r="DJ1298" s="18"/>
      <c r="DK1298" s="18"/>
      <c r="DL1298" s="18"/>
      <c r="DM1298" s="18"/>
      <c r="DN1298" s="18"/>
      <c r="DO1298" s="18"/>
      <c r="DP1298" s="18"/>
      <c r="DQ1298" s="18"/>
      <c r="DR1298" s="18"/>
      <c r="DS1298" s="18"/>
      <c r="DT1298" s="18"/>
      <c r="DU1298" s="18"/>
      <c r="DV1298" s="18"/>
      <c r="DW1298" s="18"/>
      <c r="DX1298" s="18"/>
      <c r="DY1298" s="18"/>
      <c r="DZ1298" s="18"/>
      <c r="EA1298" s="18"/>
      <c r="EB1298" s="18"/>
      <c r="EC1298" s="18"/>
      <c r="ED1298" s="18"/>
      <c r="EE1298" s="18"/>
      <c r="EF1298" s="18"/>
      <c r="EG1298" s="18"/>
      <c r="EH1298" s="18"/>
      <c r="EI1298" s="18"/>
      <c r="EJ1298" s="18"/>
      <c r="EK1298" s="18"/>
      <c r="EL1298" s="18"/>
      <c r="EM1298" s="18"/>
      <c r="EN1298" s="18"/>
      <c r="EO1298" s="18"/>
      <c r="EP1298" s="18"/>
      <c r="EQ1298" s="18"/>
      <c r="ER1298" s="18"/>
      <c r="ES1298" s="18"/>
      <c r="ET1298" s="18"/>
      <c r="EU1298" s="18"/>
      <c r="EV1298" s="18"/>
      <c r="EW1298" s="18"/>
      <c r="EX1298" s="18"/>
      <c r="EY1298" s="18"/>
      <c r="EZ1298" s="18"/>
      <c r="FA1298" s="18"/>
      <c r="FB1298" s="18"/>
      <c r="FC1298" s="18"/>
      <c r="FD1298" s="18"/>
      <c r="FE1298" s="18"/>
      <c r="FF1298" s="18"/>
      <c r="FG1298" s="18"/>
      <c r="FH1298" s="18"/>
      <c r="FI1298" s="18"/>
      <c r="FJ1298" s="18"/>
      <c r="FK1298" s="18"/>
      <c r="FL1298" s="18"/>
      <c r="FM1298" s="18"/>
      <c r="FN1298" s="18"/>
      <c r="FO1298" s="18"/>
      <c r="FP1298" s="18"/>
      <c r="FQ1298" s="18"/>
      <c r="FR1298" s="18"/>
      <c r="FS1298" s="18"/>
      <c r="FT1298" s="18"/>
      <c r="FU1298" s="18"/>
      <c r="FV1298" s="18"/>
      <c r="FW1298" s="18"/>
      <c r="FX1298" s="18"/>
      <c r="FY1298" s="18"/>
      <c r="FZ1298" s="18"/>
      <c r="GA1298" s="18"/>
      <c r="GB1298" s="18"/>
      <c r="GC1298" s="18"/>
      <c r="GD1298" s="18"/>
      <c r="GE1298" s="18"/>
      <c r="GF1298" s="18"/>
      <c r="GG1298" s="18"/>
      <c r="GH1298" s="18"/>
      <c r="GI1298" s="18"/>
      <c r="GJ1298" s="18"/>
      <c r="GK1298" s="18"/>
      <c r="GL1298" s="18"/>
      <c r="GM1298" s="18"/>
      <c r="GN1298" s="18"/>
      <c r="GO1298" s="18"/>
      <c r="GP1298" s="18"/>
      <c r="GQ1298" s="18"/>
      <c r="GR1298" s="18"/>
    </row>
    <row r="1299" spans="1:200">
      <c r="A1299" s="18"/>
      <c r="B1299" s="18"/>
      <c r="C1299" s="18"/>
      <c r="D1299" s="18"/>
      <c r="E1299" s="18"/>
      <c r="F1299" s="18"/>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8"/>
      <c r="DB1299" s="18"/>
      <c r="DC1299" s="18"/>
      <c r="DD1299" s="18"/>
      <c r="DE1299" s="18"/>
      <c r="DF1299" s="18"/>
      <c r="DG1299" s="18"/>
      <c r="DH1299" s="18"/>
      <c r="DI1299" s="18"/>
      <c r="DJ1299" s="18"/>
      <c r="DK1299" s="18"/>
      <c r="DL1299" s="18"/>
      <c r="DM1299" s="18"/>
      <c r="DN1299" s="18"/>
      <c r="DO1299" s="18"/>
      <c r="DP1299" s="18"/>
      <c r="DQ1299" s="18"/>
      <c r="DR1299" s="18"/>
      <c r="DS1299" s="18"/>
      <c r="DT1299" s="18"/>
      <c r="DU1299" s="18"/>
      <c r="DV1299" s="18"/>
      <c r="DW1299" s="18"/>
      <c r="DX1299" s="18"/>
      <c r="DY1299" s="18"/>
      <c r="DZ1299" s="18"/>
      <c r="EA1299" s="18"/>
      <c r="EB1299" s="18"/>
      <c r="EC1299" s="18"/>
      <c r="ED1299" s="18"/>
      <c r="EE1299" s="18"/>
      <c r="EF1299" s="18"/>
      <c r="EG1299" s="18"/>
      <c r="EH1299" s="18"/>
      <c r="EI1299" s="18"/>
      <c r="EJ1299" s="18"/>
      <c r="EK1299" s="18"/>
      <c r="EL1299" s="18"/>
      <c r="EM1299" s="18"/>
      <c r="EN1299" s="18"/>
      <c r="EO1299" s="18"/>
      <c r="EP1299" s="18"/>
      <c r="EQ1299" s="18"/>
      <c r="ER1299" s="18"/>
      <c r="ES1299" s="18"/>
      <c r="ET1299" s="18"/>
      <c r="EU1299" s="18"/>
      <c r="EV1299" s="18"/>
      <c r="EW1299" s="18"/>
      <c r="EX1299" s="18"/>
      <c r="EY1299" s="18"/>
      <c r="EZ1299" s="18"/>
      <c r="FA1299" s="18"/>
      <c r="FB1299" s="18"/>
      <c r="FC1299" s="18"/>
      <c r="FD1299" s="18"/>
      <c r="FE1299" s="18"/>
      <c r="FF1299" s="18"/>
      <c r="FG1299" s="18"/>
      <c r="FH1299" s="18"/>
      <c r="FI1299" s="18"/>
      <c r="FJ1299" s="18"/>
      <c r="FK1299" s="18"/>
      <c r="FL1299" s="18"/>
      <c r="FM1299" s="18"/>
      <c r="FN1299" s="18"/>
      <c r="FO1299" s="18"/>
      <c r="FP1299" s="18"/>
      <c r="FQ1299" s="18"/>
      <c r="FR1299" s="18"/>
      <c r="FS1299" s="18"/>
      <c r="FT1299" s="18"/>
      <c r="FU1299" s="18"/>
      <c r="FV1299" s="18"/>
      <c r="FW1299" s="18"/>
      <c r="FX1299" s="18"/>
      <c r="FY1299" s="18"/>
      <c r="FZ1299" s="18"/>
      <c r="GA1299" s="18"/>
      <c r="GB1299" s="18"/>
      <c r="GC1299" s="18"/>
      <c r="GD1299" s="18"/>
      <c r="GE1299" s="18"/>
      <c r="GF1299" s="18"/>
      <c r="GG1299" s="18"/>
      <c r="GH1299" s="18"/>
      <c r="GI1299" s="18"/>
      <c r="GJ1299" s="18"/>
      <c r="GK1299" s="18"/>
      <c r="GL1299" s="18"/>
      <c r="GM1299" s="18"/>
      <c r="GN1299" s="18"/>
      <c r="GO1299" s="18"/>
      <c r="GP1299" s="18"/>
      <c r="GQ1299" s="18"/>
      <c r="GR1299" s="18"/>
    </row>
    <row r="1300" spans="1:200">
      <c r="A1300" s="18"/>
      <c r="B1300" s="18"/>
      <c r="C1300" s="18"/>
      <c r="D1300" s="18"/>
      <c r="E1300" s="18"/>
      <c r="F1300" s="18"/>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8"/>
      <c r="DB1300" s="18"/>
      <c r="DC1300" s="18"/>
      <c r="DD1300" s="18"/>
      <c r="DE1300" s="18"/>
      <c r="DF1300" s="18"/>
      <c r="DG1300" s="18"/>
      <c r="DH1300" s="18"/>
      <c r="DI1300" s="18"/>
      <c r="DJ1300" s="18"/>
      <c r="DK1300" s="18"/>
      <c r="DL1300" s="18"/>
      <c r="DM1300" s="18"/>
      <c r="DN1300" s="18"/>
      <c r="DO1300" s="18"/>
      <c r="DP1300" s="18"/>
      <c r="DQ1300" s="18"/>
      <c r="DR1300" s="18"/>
      <c r="DS1300" s="18"/>
      <c r="DT1300" s="18"/>
      <c r="DU1300" s="18"/>
      <c r="DV1300" s="18"/>
      <c r="DW1300" s="18"/>
      <c r="DX1300" s="18"/>
      <c r="DY1300" s="18"/>
      <c r="DZ1300" s="18"/>
      <c r="EA1300" s="18"/>
      <c r="EB1300" s="18"/>
      <c r="EC1300" s="18"/>
      <c r="ED1300" s="18"/>
      <c r="EE1300" s="18"/>
      <c r="EF1300" s="18"/>
      <c r="EG1300" s="18"/>
      <c r="EH1300" s="18"/>
      <c r="EI1300" s="18"/>
      <c r="EJ1300" s="18"/>
      <c r="EK1300" s="18"/>
      <c r="EL1300" s="18"/>
      <c r="EM1300" s="18"/>
      <c r="EN1300" s="18"/>
      <c r="EO1300" s="18"/>
      <c r="EP1300" s="18"/>
      <c r="EQ1300" s="18"/>
      <c r="ER1300" s="18"/>
      <c r="ES1300" s="18"/>
      <c r="ET1300" s="18"/>
      <c r="EU1300" s="18"/>
      <c r="EV1300" s="18"/>
      <c r="EW1300" s="18"/>
      <c r="EX1300" s="18"/>
      <c r="EY1300" s="18"/>
      <c r="EZ1300" s="18"/>
      <c r="FA1300" s="18"/>
      <c r="FB1300" s="18"/>
      <c r="FC1300" s="18"/>
      <c r="FD1300" s="18"/>
      <c r="FE1300" s="18"/>
      <c r="FF1300" s="18"/>
      <c r="FG1300" s="18"/>
      <c r="FH1300" s="18"/>
      <c r="FI1300" s="18"/>
      <c r="FJ1300" s="18"/>
      <c r="FK1300" s="18"/>
      <c r="FL1300" s="18"/>
      <c r="FM1300" s="18"/>
      <c r="FN1300" s="18"/>
      <c r="FO1300" s="18"/>
      <c r="FP1300" s="18"/>
      <c r="FQ1300" s="18"/>
      <c r="FR1300" s="18"/>
      <c r="FS1300" s="18"/>
      <c r="FT1300" s="18"/>
      <c r="FU1300" s="18"/>
      <c r="FV1300" s="18"/>
      <c r="FW1300" s="18"/>
      <c r="FX1300" s="18"/>
      <c r="FY1300" s="18"/>
      <c r="FZ1300" s="18"/>
      <c r="GA1300" s="18"/>
      <c r="GB1300" s="18"/>
      <c r="GC1300" s="18"/>
      <c r="GD1300" s="18"/>
      <c r="GE1300" s="18"/>
      <c r="GF1300" s="18"/>
      <c r="GG1300" s="18"/>
      <c r="GH1300" s="18"/>
      <c r="GI1300" s="18"/>
      <c r="GJ1300" s="18"/>
      <c r="GK1300" s="18"/>
      <c r="GL1300" s="18"/>
      <c r="GM1300" s="18"/>
      <c r="GN1300" s="18"/>
      <c r="GO1300" s="18"/>
      <c r="GP1300" s="18"/>
      <c r="GQ1300" s="18"/>
      <c r="GR1300" s="18"/>
    </row>
    <row r="1301" spans="1:200">
      <c r="A1301" s="18"/>
      <c r="B1301" s="18"/>
      <c r="C1301" s="18"/>
      <c r="D1301" s="18"/>
      <c r="E1301" s="18"/>
      <c r="F1301" s="18"/>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8"/>
      <c r="DB1301" s="18"/>
      <c r="DC1301" s="18"/>
      <c r="DD1301" s="18"/>
      <c r="DE1301" s="18"/>
      <c r="DF1301" s="18"/>
      <c r="DG1301" s="18"/>
      <c r="DH1301" s="18"/>
      <c r="DI1301" s="18"/>
      <c r="DJ1301" s="18"/>
      <c r="DK1301" s="18"/>
      <c r="DL1301" s="18"/>
      <c r="DM1301" s="18"/>
      <c r="DN1301" s="18"/>
      <c r="DO1301" s="18"/>
      <c r="DP1301" s="18"/>
      <c r="DQ1301" s="18"/>
      <c r="DR1301" s="18"/>
      <c r="DS1301" s="18"/>
      <c r="DT1301" s="18"/>
      <c r="DU1301" s="18"/>
      <c r="DV1301" s="18"/>
      <c r="DW1301" s="18"/>
      <c r="DX1301" s="18"/>
      <c r="DY1301" s="18"/>
      <c r="DZ1301" s="18"/>
      <c r="EA1301" s="18"/>
      <c r="EB1301" s="18"/>
      <c r="EC1301" s="18"/>
      <c r="ED1301" s="18"/>
      <c r="EE1301" s="18"/>
      <c r="EF1301" s="18"/>
      <c r="EG1301" s="18"/>
      <c r="EH1301" s="18"/>
      <c r="EI1301" s="18"/>
      <c r="EJ1301" s="18"/>
      <c r="EK1301" s="18"/>
      <c r="EL1301" s="18"/>
      <c r="EM1301" s="18"/>
      <c r="EN1301" s="18"/>
      <c r="EO1301" s="18"/>
      <c r="EP1301" s="18"/>
      <c r="EQ1301" s="18"/>
      <c r="ER1301" s="18"/>
      <c r="ES1301" s="18"/>
      <c r="ET1301" s="18"/>
      <c r="EU1301" s="18"/>
      <c r="EV1301" s="18"/>
      <c r="EW1301" s="18"/>
      <c r="EX1301" s="18"/>
      <c r="EY1301" s="18"/>
      <c r="EZ1301" s="18"/>
      <c r="FA1301" s="18"/>
      <c r="FB1301" s="18"/>
      <c r="FC1301" s="18"/>
      <c r="FD1301" s="18"/>
      <c r="FE1301" s="18"/>
      <c r="FF1301" s="18"/>
      <c r="FG1301" s="18"/>
      <c r="FH1301" s="18"/>
      <c r="FI1301" s="18"/>
      <c r="FJ1301" s="18"/>
      <c r="FK1301" s="18"/>
      <c r="FL1301" s="18"/>
      <c r="FM1301" s="18"/>
      <c r="FN1301" s="18"/>
      <c r="FO1301" s="18"/>
      <c r="FP1301" s="18"/>
      <c r="FQ1301" s="18"/>
      <c r="FR1301" s="18"/>
      <c r="FS1301" s="18"/>
      <c r="FT1301" s="18"/>
      <c r="FU1301" s="18"/>
      <c r="FV1301" s="18"/>
      <c r="FW1301" s="18"/>
      <c r="FX1301" s="18"/>
      <c r="FY1301" s="18"/>
      <c r="FZ1301" s="18"/>
      <c r="GA1301" s="18"/>
      <c r="GB1301" s="18"/>
      <c r="GC1301" s="18"/>
      <c r="GD1301" s="18"/>
      <c r="GE1301" s="18"/>
      <c r="GF1301" s="18"/>
      <c r="GG1301" s="18"/>
      <c r="GH1301" s="18"/>
      <c r="GI1301" s="18"/>
      <c r="GJ1301" s="18"/>
      <c r="GK1301" s="18"/>
      <c r="GL1301" s="18"/>
      <c r="GM1301" s="18"/>
      <c r="GN1301" s="18"/>
      <c r="GO1301" s="18"/>
      <c r="GP1301" s="18"/>
      <c r="GQ1301" s="18"/>
      <c r="GR1301" s="18"/>
    </row>
    <row r="1302" spans="1:200">
      <c r="A1302" s="18"/>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8"/>
      <c r="FJ1302" s="18"/>
      <c r="FK1302" s="18"/>
      <c r="FL1302" s="18"/>
      <c r="FM1302" s="18"/>
      <c r="FN1302" s="18"/>
      <c r="FO1302" s="18"/>
      <c r="FP1302" s="18"/>
      <c r="FQ1302" s="18"/>
      <c r="FR1302" s="18"/>
      <c r="FS1302" s="18"/>
      <c r="FT1302" s="18"/>
      <c r="FU1302" s="18"/>
      <c r="FV1302" s="18"/>
      <c r="FW1302" s="18"/>
      <c r="FX1302" s="18"/>
      <c r="FY1302" s="18"/>
      <c r="FZ1302" s="18"/>
      <c r="GA1302" s="18"/>
      <c r="GB1302" s="18"/>
      <c r="GC1302" s="18"/>
      <c r="GD1302" s="18"/>
      <c r="GE1302" s="18"/>
      <c r="GF1302" s="18"/>
      <c r="GG1302" s="18"/>
      <c r="GH1302" s="18"/>
      <c r="GI1302" s="18"/>
      <c r="GJ1302" s="18"/>
      <c r="GK1302" s="18"/>
      <c r="GL1302" s="18"/>
      <c r="GM1302" s="18"/>
      <c r="GN1302" s="18"/>
      <c r="GO1302" s="18"/>
      <c r="GP1302" s="18"/>
      <c r="GQ1302" s="18"/>
      <c r="GR1302" s="18"/>
    </row>
    <row r="1303" spans="1:200">
      <c r="A1303" s="18"/>
      <c r="B1303" s="18"/>
      <c r="C1303" s="18"/>
      <c r="D1303" s="18"/>
      <c r="E1303" s="18"/>
      <c r="F1303" s="18"/>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8"/>
      <c r="DB1303" s="18"/>
      <c r="DC1303" s="18"/>
      <c r="DD1303" s="18"/>
      <c r="DE1303" s="18"/>
      <c r="DF1303" s="18"/>
      <c r="DG1303" s="18"/>
      <c r="DH1303" s="18"/>
      <c r="DI1303" s="18"/>
      <c r="DJ1303" s="18"/>
      <c r="DK1303" s="18"/>
      <c r="DL1303" s="18"/>
      <c r="DM1303" s="18"/>
      <c r="DN1303" s="18"/>
      <c r="DO1303" s="18"/>
      <c r="DP1303" s="18"/>
      <c r="DQ1303" s="18"/>
      <c r="DR1303" s="18"/>
      <c r="DS1303" s="18"/>
      <c r="DT1303" s="18"/>
      <c r="DU1303" s="18"/>
      <c r="DV1303" s="18"/>
      <c r="DW1303" s="18"/>
      <c r="DX1303" s="18"/>
      <c r="DY1303" s="18"/>
      <c r="DZ1303" s="18"/>
      <c r="EA1303" s="18"/>
      <c r="EB1303" s="18"/>
      <c r="EC1303" s="18"/>
      <c r="ED1303" s="18"/>
      <c r="EE1303" s="18"/>
      <c r="EF1303" s="18"/>
      <c r="EG1303" s="18"/>
      <c r="EH1303" s="18"/>
      <c r="EI1303" s="18"/>
      <c r="EJ1303" s="18"/>
      <c r="EK1303" s="18"/>
      <c r="EL1303" s="18"/>
      <c r="EM1303" s="18"/>
      <c r="EN1303" s="18"/>
      <c r="EO1303" s="18"/>
      <c r="EP1303" s="18"/>
      <c r="EQ1303" s="18"/>
      <c r="ER1303" s="18"/>
      <c r="ES1303" s="18"/>
      <c r="ET1303" s="18"/>
      <c r="EU1303" s="18"/>
      <c r="EV1303" s="18"/>
      <c r="EW1303" s="18"/>
      <c r="EX1303" s="18"/>
      <c r="EY1303" s="18"/>
      <c r="EZ1303" s="18"/>
      <c r="FA1303" s="18"/>
      <c r="FB1303" s="18"/>
      <c r="FC1303" s="18"/>
      <c r="FD1303" s="18"/>
      <c r="FE1303" s="18"/>
      <c r="FF1303" s="18"/>
      <c r="FG1303" s="18"/>
      <c r="FH1303" s="18"/>
      <c r="FI1303" s="18"/>
      <c r="FJ1303" s="18"/>
      <c r="FK1303" s="18"/>
      <c r="FL1303" s="18"/>
      <c r="FM1303" s="18"/>
      <c r="FN1303" s="18"/>
      <c r="FO1303" s="18"/>
      <c r="FP1303" s="18"/>
      <c r="FQ1303" s="18"/>
      <c r="FR1303" s="18"/>
      <c r="FS1303" s="18"/>
      <c r="FT1303" s="18"/>
      <c r="FU1303" s="18"/>
      <c r="FV1303" s="18"/>
      <c r="FW1303" s="18"/>
      <c r="FX1303" s="18"/>
      <c r="FY1303" s="18"/>
      <c r="FZ1303" s="18"/>
      <c r="GA1303" s="18"/>
      <c r="GB1303" s="18"/>
      <c r="GC1303" s="18"/>
      <c r="GD1303" s="18"/>
      <c r="GE1303" s="18"/>
      <c r="GF1303" s="18"/>
      <c r="GG1303" s="18"/>
      <c r="GH1303" s="18"/>
      <c r="GI1303" s="18"/>
      <c r="GJ1303" s="18"/>
      <c r="GK1303" s="18"/>
      <c r="GL1303" s="18"/>
      <c r="GM1303" s="18"/>
      <c r="GN1303" s="18"/>
      <c r="GO1303" s="18"/>
      <c r="GP1303" s="18"/>
      <c r="GQ1303" s="18"/>
      <c r="GR1303" s="18"/>
    </row>
    <row r="1304" spans="1:200">
      <c r="A1304" s="18"/>
      <c r="B1304" s="18"/>
      <c r="C1304" s="18"/>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8"/>
      <c r="DB1304" s="18"/>
      <c r="DC1304" s="18"/>
      <c r="DD1304" s="18"/>
      <c r="DE1304" s="18"/>
      <c r="DF1304" s="18"/>
      <c r="DG1304" s="18"/>
      <c r="DH1304" s="18"/>
      <c r="DI1304" s="18"/>
      <c r="DJ1304" s="18"/>
      <c r="DK1304" s="18"/>
      <c r="DL1304" s="18"/>
      <c r="DM1304" s="18"/>
      <c r="DN1304" s="18"/>
      <c r="DO1304" s="18"/>
      <c r="DP1304" s="18"/>
      <c r="DQ1304" s="18"/>
      <c r="DR1304" s="18"/>
      <c r="DS1304" s="18"/>
      <c r="DT1304" s="18"/>
      <c r="DU1304" s="18"/>
      <c r="DV1304" s="18"/>
      <c r="DW1304" s="18"/>
      <c r="DX1304" s="18"/>
      <c r="DY1304" s="18"/>
      <c r="DZ1304" s="18"/>
      <c r="EA1304" s="18"/>
      <c r="EB1304" s="18"/>
      <c r="EC1304" s="18"/>
      <c r="ED1304" s="18"/>
      <c r="EE1304" s="18"/>
      <c r="EF1304" s="18"/>
      <c r="EG1304" s="18"/>
      <c r="EH1304" s="18"/>
      <c r="EI1304" s="18"/>
      <c r="EJ1304" s="18"/>
      <c r="EK1304" s="18"/>
      <c r="EL1304" s="18"/>
      <c r="EM1304" s="18"/>
      <c r="EN1304" s="18"/>
      <c r="EO1304" s="18"/>
      <c r="EP1304" s="18"/>
      <c r="EQ1304" s="18"/>
      <c r="ER1304" s="18"/>
      <c r="ES1304" s="18"/>
      <c r="ET1304" s="18"/>
      <c r="EU1304" s="18"/>
      <c r="EV1304" s="18"/>
      <c r="EW1304" s="18"/>
      <c r="EX1304" s="18"/>
      <c r="EY1304" s="18"/>
      <c r="EZ1304" s="18"/>
      <c r="FA1304" s="18"/>
      <c r="FB1304" s="18"/>
      <c r="FC1304" s="18"/>
      <c r="FD1304" s="18"/>
      <c r="FE1304" s="18"/>
      <c r="FF1304" s="18"/>
      <c r="FG1304" s="18"/>
      <c r="FH1304" s="18"/>
      <c r="FI1304" s="18"/>
      <c r="FJ1304" s="18"/>
      <c r="FK1304" s="18"/>
      <c r="FL1304" s="18"/>
      <c r="FM1304" s="18"/>
      <c r="FN1304" s="18"/>
      <c r="FO1304" s="18"/>
      <c r="FP1304" s="18"/>
      <c r="FQ1304" s="18"/>
      <c r="FR1304" s="18"/>
      <c r="FS1304" s="18"/>
      <c r="FT1304" s="18"/>
      <c r="FU1304" s="18"/>
      <c r="FV1304" s="18"/>
      <c r="FW1304" s="18"/>
      <c r="FX1304" s="18"/>
      <c r="FY1304" s="18"/>
      <c r="FZ1304" s="18"/>
      <c r="GA1304" s="18"/>
      <c r="GB1304" s="18"/>
      <c r="GC1304" s="18"/>
      <c r="GD1304" s="18"/>
      <c r="GE1304" s="18"/>
      <c r="GF1304" s="18"/>
      <c r="GG1304" s="18"/>
      <c r="GH1304" s="18"/>
      <c r="GI1304" s="18"/>
      <c r="GJ1304" s="18"/>
      <c r="GK1304" s="18"/>
      <c r="GL1304" s="18"/>
      <c r="GM1304" s="18"/>
      <c r="GN1304" s="18"/>
      <c r="GO1304" s="18"/>
      <c r="GP1304" s="18"/>
      <c r="GQ1304" s="18"/>
      <c r="GR1304" s="18"/>
    </row>
    <row r="1305" spans="1:200">
      <c r="A1305" s="18"/>
      <c r="B1305" s="18"/>
      <c r="C1305" s="18"/>
      <c r="D1305" s="18"/>
      <c r="E1305" s="18"/>
      <c r="F1305" s="18"/>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8"/>
      <c r="DB1305" s="18"/>
      <c r="DC1305" s="18"/>
      <c r="DD1305" s="18"/>
      <c r="DE1305" s="18"/>
      <c r="DF1305" s="18"/>
      <c r="DG1305" s="18"/>
      <c r="DH1305" s="18"/>
      <c r="DI1305" s="18"/>
      <c r="DJ1305" s="18"/>
      <c r="DK1305" s="18"/>
      <c r="DL1305" s="18"/>
      <c r="DM1305" s="18"/>
      <c r="DN1305" s="18"/>
      <c r="DO1305" s="18"/>
      <c r="DP1305" s="18"/>
      <c r="DQ1305" s="18"/>
      <c r="DR1305" s="18"/>
      <c r="DS1305" s="18"/>
      <c r="DT1305" s="18"/>
      <c r="DU1305" s="18"/>
      <c r="DV1305" s="18"/>
      <c r="DW1305" s="18"/>
      <c r="DX1305" s="18"/>
      <c r="DY1305" s="18"/>
      <c r="DZ1305" s="18"/>
      <c r="EA1305" s="18"/>
      <c r="EB1305" s="18"/>
      <c r="EC1305" s="18"/>
      <c r="ED1305" s="18"/>
      <c r="EE1305" s="18"/>
      <c r="EF1305" s="18"/>
      <c r="EG1305" s="18"/>
      <c r="EH1305" s="18"/>
      <c r="EI1305" s="18"/>
      <c r="EJ1305" s="18"/>
      <c r="EK1305" s="18"/>
      <c r="EL1305" s="18"/>
      <c r="EM1305" s="18"/>
      <c r="EN1305" s="18"/>
      <c r="EO1305" s="18"/>
      <c r="EP1305" s="18"/>
      <c r="EQ1305" s="18"/>
      <c r="ER1305" s="18"/>
      <c r="ES1305" s="18"/>
      <c r="ET1305" s="18"/>
      <c r="EU1305" s="18"/>
      <c r="EV1305" s="18"/>
      <c r="EW1305" s="18"/>
      <c r="EX1305" s="18"/>
      <c r="EY1305" s="18"/>
      <c r="EZ1305" s="18"/>
      <c r="FA1305" s="18"/>
      <c r="FB1305" s="18"/>
      <c r="FC1305" s="18"/>
      <c r="FD1305" s="18"/>
      <c r="FE1305" s="18"/>
      <c r="FF1305" s="18"/>
      <c r="FG1305" s="18"/>
      <c r="FH1305" s="18"/>
      <c r="FI1305" s="18"/>
      <c r="FJ1305" s="18"/>
      <c r="FK1305" s="18"/>
      <c r="FL1305" s="18"/>
      <c r="FM1305" s="18"/>
      <c r="FN1305" s="18"/>
      <c r="FO1305" s="18"/>
      <c r="FP1305" s="18"/>
      <c r="FQ1305" s="18"/>
      <c r="FR1305" s="18"/>
      <c r="FS1305" s="18"/>
      <c r="FT1305" s="18"/>
      <c r="FU1305" s="18"/>
      <c r="FV1305" s="18"/>
      <c r="FW1305" s="18"/>
      <c r="FX1305" s="18"/>
      <c r="FY1305" s="18"/>
      <c r="FZ1305" s="18"/>
      <c r="GA1305" s="18"/>
      <c r="GB1305" s="18"/>
      <c r="GC1305" s="18"/>
      <c r="GD1305" s="18"/>
      <c r="GE1305" s="18"/>
      <c r="GF1305" s="18"/>
      <c r="GG1305" s="18"/>
      <c r="GH1305" s="18"/>
      <c r="GI1305" s="18"/>
      <c r="GJ1305" s="18"/>
      <c r="GK1305" s="18"/>
      <c r="GL1305" s="18"/>
      <c r="GM1305" s="18"/>
      <c r="GN1305" s="18"/>
      <c r="GO1305" s="18"/>
      <c r="GP1305" s="18"/>
      <c r="GQ1305" s="18"/>
      <c r="GR1305" s="18"/>
    </row>
    <row r="1306" spans="1:200">
      <c r="A1306" s="18"/>
      <c r="B1306" s="18"/>
      <c r="C1306" s="18"/>
      <c r="D1306" s="18"/>
      <c r="E1306" s="18"/>
      <c r="F1306" s="18"/>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8"/>
      <c r="DB1306" s="18"/>
      <c r="DC1306" s="18"/>
      <c r="DD1306" s="18"/>
      <c r="DE1306" s="18"/>
      <c r="DF1306" s="18"/>
      <c r="DG1306" s="18"/>
      <c r="DH1306" s="18"/>
      <c r="DI1306" s="18"/>
      <c r="DJ1306" s="18"/>
      <c r="DK1306" s="18"/>
      <c r="DL1306" s="18"/>
      <c r="DM1306" s="18"/>
      <c r="DN1306" s="18"/>
      <c r="DO1306" s="18"/>
      <c r="DP1306" s="18"/>
      <c r="DQ1306" s="18"/>
      <c r="DR1306" s="18"/>
      <c r="DS1306" s="18"/>
      <c r="DT1306" s="18"/>
      <c r="DU1306" s="18"/>
      <c r="DV1306" s="18"/>
      <c r="DW1306" s="18"/>
      <c r="DX1306" s="18"/>
      <c r="DY1306" s="18"/>
      <c r="DZ1306" s="18"/>
      <c r="EA1306" s="18"/>
      <c r="EB1306" s="18"/>
      <c r="EC1306" s="18"/>
      <c r="ED1306" s="18"/>
      <c r="EE1306" s="18"/>
      <c r="EF1306" s="18"/>
      <c r="EG1306" s="18"/>
      <c r="EH1306" s="18"/>
      <c r="EI1306" s="18"/>
      <c r="EJ1306" s="18"/>
      <c r="EK1306" s="18"/>
      <c r="EL1306" s="18"/>
      <c r="EM1306" s="18"/>
      <c r="EN1306" s="18"/>
      <c r="EO1306" s="18"/>
      <c r="EP1306" s="18"/>
      <c r="EQ1306" s="18"/>
      <c r="ER1306" s="18"/>
      <c r="ES1306" s="18"/>
      <c r="ET1306" s="18"/>
      <c r="EU1306" s="18"/>
      <c r="EV1306" s="18"/>
      <c r="EW1306" s="18"/>
      <c r="EX1306" s="18"/>
      <c r="EY1306" s="18"/>
      <c r="EZ1306" s="18"/>
      <c r="FA1306" s="18"/>
      <c r="FB1306" s="18"/>
      <c r="FC1306" s="18"/>
      <c r="FD1306" s="18"/>
      <c r="FE1306" s="18"/>
      <c r="FF1306" s="18"/>
      <c r="FG1306" s="18"/>
      <c r="FH1306" s="18"/>
      <c r="FI1306" s="18"/>
      <c r="FJ1306" s="18"/>
      <c r="FK1306" s="18"/>
      <c r="FL1306" s="18"/>
      <c r="FM1306" s="18"/>
      <c r="FN1306" s="18"/>
      <c r="FO1306" s="18"/>
      <c r="FP1306" s="18"/>
      <c r="FQ1306" s="18"/>
      <c r="FR1306" s="18"/>
      <c r="FS1306" s="18"/>
      <c r="FT1306" s="18"/>
      <c r="FU1306" s="18"/>
      <c r="FV1306" s="18"/>
      <c r="FW1306" s="18"/>
      <c r="FX1306" s="18"/>
      <c r="FY1306" s="18"/>
      <c r="FZ1306" s="18"/>
      <c r="GA1306" s="18"/>
      <c r="GB1306" s="18"/>
      <c r="GC1306" s="18"/>
      <c r="GD1306" s="18"/>
      <c r="GE1306" s="18"/>
      <c r="GF1306" s="18"/>
      <c r="GG1306" s="18"/>
      <c r="GH1306" s="18"/>
      <c r="GI1306" s="18"/>
      <c r="GJ1306" s="18"/>
      <c r="GK1306" s="18"/>
      <c r="GL1306" s="18"/>
      <c r="GM1306" s="18"/>
      <c r="GN1306" s="18"/>
      <c r="GO1306" s="18"/>
      <c r="GP1306" s="18"/>
      <c r="GQ1306" s="18"/>
      <c r="GR1306" s="18"/>
    </row>
    <row r="1307" spans="1:200">
      <c r="A1307" s="18"/>
      <c r="B1307" s="18"/>
      <c r="C1307" s="18"/>
      <c r="D1307" s="18"/>
      <c r="E1307" s="18"/>
      <c r="F1307" s="18"/>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8"/>
      <c r="DB1307" s="18"/>
      <c r="DC1307" s="18"/>
      <c r="DD1307" s="18"/>
      <c r="DE1307" s="18"/>
      <c r="DF1307" s="18"/>
      <c r="DG1307" s="18"/>
      <c r="DH1307" s="18"/>
      <c r="DI1307" s="18"/>
      <c r="DJ1307" s="18"/>
      <c r="DK1307" s="18"/>
      <c r="DL1307" s="18"/>
      <c r="DM1307" s="18"/>
      <c r="DN1307" s="18"/>
      <c r="DO1307" s="18"/>
      <c r="DP1307" s="18"/>
      <c r="DQ1307" s="18"/>
      <c r="DR1307" s="18"/>
      <c r="DS1307" s="18"/>
      <c r="DT1307" s="18"/>
      <c r="DU1307" s="18"/>
      <c r="DV1307" s="18"/>
      <c r="DW1307" s="18"/>
      <c r="DX1307" s="18"/>
      <c r="DY1307" s="18"/>
      <c r="DZ1307" s="18"/>
      <c r="EA1307" s="18"/>
      <c r="EB1307" s="18"/>
      <c r="EC1307" s="18"/>
      <c r="ED1307" s="18"/>
      <c r="EE1307" s="18"/>
      <c r="EF1307" s="18"/>
      <c r="EG1307" s="18"/>
      <c r="EH1307" s="18"/>
      <c r="EI1307" s="18"/>
      <c r="EJ1307" s="18"/>
      <c r="EK1307" s="18"/>
      <c r="EL1307" s="18"/>
      <c r="EM1307" s="18"/>
      <c r="EN1307" s="18"/>
      <c r="EO1307" s="18"/>
      <c r="EP1307" s="18"/>
      <c r="EQ1307" s="18"/>
      <c r="ER1307" s="18"/>
      <c r="ES1307" s="18"/>
      <c r="ET1307" s="18"/>
      <c r="EU1307" s="18"/>
      <c r="EV1307" s="18"/>
      <c r="EW1307" s="18"/>
      <c r="EX1307" s="18"/>
      <c r="EY1307" s="18"/>
      <c r="EZ1307" s="18"/>
      <c r="FA1307" s="18"/>
      <c r="FB1307" s="18"/>
      <c r="FC1307" s="18"/>
      <c r="FD1307" s="18"/>
      <c r="FE1307" s="18"/>
      <c r="FF1307" s="18"/>
      <c r="FG1307" s="18"/>
      <c r="FH1307" s="18"/>
      <c r="FI1307" s="18"/>
      <c r="FJ1307" s="18"/>
      <c r="FK1307" s="18"/>
      <c r="FL1307" s="18"/>
      <c r="FM1307" s="18"/>
      <c r="FN1307" s="18"/>
      <c r="FO1307" s="18"/>
      <c r="FP1307" s="18"/>
      <c r="FQ1307" s="18"/>
      <c r="FR1307" s="18"/>
      <c r="FS1307" s="18"/>
      <c r="FT1307" s="18"/>
      <c r="FU1307" s="18"/>
      <c r="FV1307" s="18"/>
      <c r="FW1307" s="18"/>
      <c r="FX1307" s="18"/>
      <c r="FY1307" s="18"/>
      <c r="FZ1307" s="18"/>
      <c r="GA1307" s="18"/>
      <c r="GB1307" s="18"/>
      <c r="GC1307" s="18"/>
      <c r="GD1307" s="18"/>
      <c r="GE1307" s="18"/>
      <c r="GF1307" s="18"/>
      <c r="GG1307" s="18"/>
      <c r="GH1307" s="18"/>
      <c r="GI1307" s="18"/>
      <c r="GJ1307" s="18"/>
      <c r="GK1307" s="18"/>
      <c r="GL1307" s="18"/>
      <c r="GM1307" s="18"/>
      <c r="GN1307" s="18"/>
      <c r="GO1307" s="18"/>
      <c r="GP1307" s="18"/>
      <c r="GQ1307" s="18"/>
      <c r="GR1307" s="18"/>
    </row>
    <row r="1308" spans="1:200">
      <c r="A1308" s="18"/>
      <c r="B1308" s="18"/>
      <c r="C1308" s="18"/>
      <c r="D1308" s="18"/>
      <c r="E1308" s="18"/>
      <c r="F1308" s="18"/>
      <c r="G1308" s="18"/>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8"/>
      <c r="DB1308" s="18"/>
      <c r="DC1308" s="18"/>
      <c r="DD1308" s="18"/>
      <c r="DE1308" s="18"/>
      <c r="DF1308" s="18"/>
      <c r="DG1308" s="18"/>
      <c r="DH1308" s="18"/>
      <c r="DI1308" s="18"/>
      <c r="DJ1308" s="18"/>
      <c r="DK1308" s="18"/>
      <c r="DL1308" s="18"/>
      <c r="DM1308" s="18"/>
      <c r="DN1308" s="18"/>
      <c r="DO1308" s="18"/>
      <c r="DP1308" s="18"/>
      <c r="DQ1308" s="18"/>
      <c r="DR1308" s="18"/>
      <c r="DS1308" s="18"/>
      <c r="DT1308" s="18"/>
      <c r="DU1308" s="18"/>
      <c r="DV1308" s="18"/>
      <c r="DW1308" s="18"/>
      <c r="DX1308" s="18"/>
      <c r="DY1308" s="18"/>
      <c r="DZ1308" s="18"/>
      <c r="EA1308" s="18"/>
      <c r="EB1308" s="18"/>
      <c r="EC1308" s="18"/>
      <c r="ED1308" s="18"/>
      <c r="EE1308" s="18"/>
      <c r="EF1308" s="18"/>
      <c r="EG1308" s="18"/>
      <c r="EH1308" s="18"/>
      <c r="EI1308" s="18"/>
      <c r="EJ1308" s="18"/>
      <c r="EK1308" s="18"/>
      <c r="EL1308" s="18"/>
      <c r="EM1308" s="18"/>
      <c r="EN1308" s="18"/>
      <c r="EO1308" s="18"/>
      <c r="EP1308" s="18"/>
      <c r="EQ1308" s="18"/>
      <c r="ER1308" s="18"/>
      <c r="ES1308" s="18"/>
      <c r="ET1308" s="18"/>
      <c r="EU1308" s="18"/>
      <c r="EV1308" s="18"/>
      <c r="EW1308" s="18"/>
      <c r="EX1308" s="18"/>
      <c r="EY1308" s="18"/>
      <c r="EZ1308" s="18"/>
      <c r="FA1308" s="18"/>
      <c r="FB1308" s="18"/>
      <c r="FC1308" s="18"/>
      <c r="FD1308" s="18"/>
      <c r="FE1308" s="18"/>
      <c r="FF1308" s="18"/>
      <c r="FG1308" s="18"/>
      <c r="FH1308" s="18"/>
      <c r="FI1308" s="18"/>
      <c r="FJ1308" s="18"/>
      <c r="FK1308" s="18"/>
      <c r="FL1308" s="18"/>
      <c r="FM1308" s="18"/>
      <c r="FN1308" s="18"/>
      <c r="FO1308" s="18"/>
      <c r="FP1308" s="18"/>
      <c r="FQ1308" s="18"/>
      <c r="FR1308" s="18"/>
      <c r="FS1308" s="18"/>
      <c r="FT1308" s="18"/>
      <c r="FU1308" s="18"/>
      <c r="FV1308" s="18"/>
      <c r="FW1308" s="18"/>
      <c r="FX1308" s="18"/>
      <c r="FY1308" s="18"/>
      <c r="FZ1308" s="18"/>
      <c r="GA1308" s="18"/>
      <c r="GB1308" s="18"/>
      <c r="GC1308" s="18"/>
      <c r="GD1308" s="18"/>
      <c r="GE1308" s="18"/>
      <c r="GF1308" s="18"/>
      <c r="GG1308" s="18"/>
      <c r="GH1308" s="18"/>
      <c r="GI1308" s="18"/>
      <c r="GJ1308" s="18"/>
      <c r="GK1308" s="18"/>
      <c r="GL1308" s="18"/>
      <c r="GM1308" s="18"/>
      <c r="GN1308" s="18"/>
      <c r="GO1308" s="18"/>
      <c r="GP1308" s="18"/>
      <c r="GQ1308" s="18"/>
      <c r="GR1308" s="18"/>
    </row>
    <row r="1309" spans="1:200">
      <c r="A1309" s="18"/>
      <c r="B1309" s="18"/>
      <c r="C1309" s="18"/>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8"/>
      <c r="DB1309" s="18"/>
      <c r="DC1309" s="18"/>
      <c r="DD1309" s="18"/>
      <c r="DE1309" s="18"/>
      <c r="DF1309" s="18"/>
      <c r="DG1309" s="18"/>
      <c r="DH1309" s="18"/>
      <c r="DI1309" s="18"/>
      <c r="DJ1309" s="18"/>
      <c r="DK1309" s="18"/>
      <c r="DL1309" s="18"/>
      <c r="DM1309" s="18"/>
      <c r="DN1309" s="18"/>
      <c r="DO1309" s="18"/>
      <c r="DP1309" s="18"/>
      <c r="DQ1309" s="18"/>
      <c r="DR1309" s="18"/>
      <c r="DS1309" s="18"/>
      <c r="DT1309" s="18"/>
      <c r="DU1309" s="18"/>
      <c r="DV1309" s="18"/>
      <c r="DW1309" s="18"/>
      <c r="DX1309" s="18"/>
      <c r="DY1309" s="18"/>
      <c r="DZ1309" s="18"/>
      <c r="EA1309" s="18"/>
      <c r="EB1309" s="18"/>
      <c r="EC1309" s="18"/>
      <c r="ED1309" s="18"/>
      <c r="EE1309" s="18"/>
      <c r="EF1309" s="18"/>
      <c r="EG1309" s="18"/>
      <c r="EH1309" s="18"/>
      <c r="EI1309" s="18"/>
      <c r="EJ1309" s="18"/>
      <c r="EK1309" s="18"/>
      <c r="EL1309" s="18"/>
      <c r="EM1309" s="18"/>
      <c r="EN1309" s="18"/>
      <c r="EO1309" s="18"/>
      <c r="EP1309" s="18"/>
      <c r="EQ1309" s="18"/>
      <c r="ER1309" s="18"/>
      <c r="ES1309" s="18"/>
      <c r="ET1309" s="18"/>
      <c r="EU1309" s="18"/>
      <c r="EV1309" s="18"/>
      <c r="EW1309" s="18"/>
      <c r="EX1309" s="18"/>
      <c r="EY1309" s="18"/>
      <c r="EZ1309" s="18"/>
      <c r="FA1309" s="18"/>
      <c r="FB1309" s="18"/>
      <c r="FC1309" s="18"/>
      <c r="FD1309" s="18"/>
      <c r="FE1309" s="18"/>
      <c r="FF1309" s="18"/>
      <c r="FG1309" s="18"/>
      <c r="FH1309" s="18"/>
      <c r="FI1309" s="18"/>
      <c r="FJ1309" s="18"/>
      <c r="FK1309" s="18"/>
      <c r="FL1309" s="18"/>
      <c r="FM1309" s="18"/>
      <c r="FN1309" s="18"/>
      <c r="FO1309" s="18"/>
      <c r="FP1309" s="18"/>
      <c r="FQ1309" s="18"/>
      <c r="FR1309" s="18"/>
      <c r="FS1309" s="18"/>
      <c r="FT1309" s="18"/>
      <c r="FU1309" s="18"/>
      <c r="FV1309" s="18"/>
      <c r="FW1309" s="18"/>
      <c r="FX1309" s="18"/>
      <c r="FY1309" s="18"/>
      <c r="FZ1309" s="18"/>
      <c r="GA1309" s="18"/>
      <c r="GB1309" s="18"/>
      <c r="GC1309" s="18"/>
      <c r="GD1309" s="18"/>
      <c r="GE1309" s="18"/>
      <c r="GF1309" s="18"/>
      <c r="GG1309" s="18"/>
      <c r="GH1309" s="18"/>
      <c r="GI1309" s="18"/>
      <c r="GJ1309" s="18"/>
      <c r="GK1309" s="18"/>
      <c r="GL1309" s="18"/>
      <c r="GM1309" s="18"/>
      <c r="GN1309" s="18"/>
      <c r="GO1309" s="18"/>
      <c r="GP1309" s="18"/>
      <c r="GQ1309" s="18"/>
      <c r="GR1309" s="18"/>
    </row>
    <row r="1310" spans="1:200">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8"/>
      <c r="FJ1310" s="18"/>
      <c r="FK1310" s="18"/>
      <c r="FL1310" s="18"/>
      <c r="FM1310" s="18"/>
      <c r="FN1310" s="18"/>
      <c r="FO1310" s="18"/>
      <c r="FP1310" s="18"/>
      <c r="FQ1310" s="18"/>
      <c r="FR1310" s="18"/>
      <c r="FS1310" s="18"/>
      <c r="FT1310" s="18"/>
      <c r="FU1310" s="18"/>
      <c r="FV1310" s="18"/>
      <c r="FW1310" s="18"/>
      <c r="FX1310" s="18"/>
      <c r="FY1310" s="18"/>
      <c r="FZ1310" s="18"/>
      <c r="GA1310" s="18"/>
      <c r="GB1310" s="18"/>
      <c r="GC1310" s="18"/>
      <c r="GD1310" s="18"/>
      <c r="GE1310" s="18"/>
      <c r="GF1310" s="18"/>
      <c r="GG1310" s="18"/>
      <c r="GH1310" s="18"/>
      <c r="GI1310" s="18"/>
      <c r="GJ1310" s="18"/>
      <c r="GK1310" s="18"/>
      <c r="GL1310" s="18"/>
      <c r="GM1310" s="18"/>
      <c r="GN1310" s="18"/>
      <c r="GO1310" s="18"/>
      <c r="GP1310" s="18"/>
      <c r="GQ1310" s="18"/>
      <c r="GR1310" s="18"/>
    </row>
    <row r="1311" spans="1:200">
      <c r="A1311" s="18"/>
      <c r="B1311" s="18"/>
      <c r="C1311" s="18"/>
      <c r="D1311" s="18"/>
      <c r="E1311" s="18"/>
      <c r="F1311" s="18"/>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8"/>
      <c r="DB1311" s="18"/>
      <c r="DC1311" s="18"/>
      <c r="DD1311" s="18"/>
      <c r="DE1311" s="18"/>
      <c r="DF1311" s="18"/>
      <c r="DG1311" s="18"/>
      <c r="DH1311" s="18"/>
      <c r="DI1311" s="18"/>
      <c r="DJ1311" s="18"/>
      <c r="DK1311" s="18"/>
      <c r="DL1311" s="18"/>
      <c r="DM1311" s="18"/>
      <c r="DN1311" s="18"/>
      <c r="DO1311" s="18"/>
      <c r="DP1311" s="18"/>
      <c r="DQ1311" s="18"/>
      <c r="DR1311" s="18"/>
      <c r="DS1311" s="18"/>
      <c r="DT1311" s="18"/>
      <c r="DU1311" s="18"/>
      <c r="DV1311" s="18"/>
      <c r="DW1311" s="18"/>
      <c r="DX1311" s="18"/>
      <c r="DY1311" s="18"/>
      <c r="DZ1311" s="18"/>
      <c r="EA1311" s="18"/>
      <c r="EB1311" s="18"/>
      <c r="EC1311" s="18"/>
      <c r="ED1311" s="18"/>
      <c r="EE1311" s="18"/>
      <c r="EF1311" s="18"/>
      <c r="EG1311" s="18"/>
      <c r="EH1311" s="18"/>
      <c r="EI1311" s="18"/>
      <c r="EJ1311" s="18"/>
      <c r="EK1311" s="18"/>
      <c r="EL1311" s="18"/>
      <c r="EM1311" s="18"/>
      <c r="EN1311" s="18"/>
      <c r="EO1311" s="18"/>
      <c r="EP1311" s="18"/>
      <c r="EQ1311" s="18"/>
      <c r="ER1311" s="18"/>
      <c r="ES1311" s="18"/>
      <c r="ET1311" s="18"/>
      <c r="EU1311" s="18"/>
      <c r="EV1311" s="18"/>
      <c r="EW1311" s="18"/>
      <c r="EX1311" s="18"/>
      <c r="EY1311" s="18"/>
      <c r="EZ1311" s="18"/>
      <c r="FA1311" s="18"/>
      <c r="FB1311" s="18"/>
      <c r="FC1311" s="18"/>
      <c r="FD1311" s="18"/>
      <c r="FE1311" s="18"/>
      <c r="FF1311" s="18"/>
      <c r="FG1311" s="18"/>
      <c r="FH1311" s="18"/>
      <c r="FI1311" s="18"/>
      <c r="FJ1311" s="18"/>
      <c r="FK1311" s="18"/>
      <c r="FL1311" s="18"/>
      <c r="FM1311" s="18"/>
      <c r="FN1311" s="18"/>
      <c r="FO1311" s="18"/>
      <c r="FP1311" s="18"/>
      <c r="FQ1311" s="18"/>
      <c r="FR1311" s="18"/>
      <c r="FS1311" s="18"/>
      <c r="FT1311" s="18"/>
      <c r="FU1311" s="18"/>
      <c r="FV1311" s="18"/>
      <c r="FW1311" s="18"/>
      <c r="FX1311" s="18"/>
      <c r="FY1311" s="18"/>
      <c r="FZ1311" s="18"/>
      <c r="GA1311" s="18"/>
      <c r="GB1311" s="18"/>
      <c r="GC1311" s="18"/>
      <c r="GD1311" s="18"/>
      <c r="GE1311" s="18"/>
      <c r="GF1311" s="18"/>
      <c r="GG1311" s="18"/>
      <c r="GH1311" s="18"/>
      <c r="GI1311" s="18"/>
      <c r="GJ1311" s="18"/>
      <c r="GK1311" s="18"/>
      <c r="GL1311" s="18"/>
      <c r="GM1311" s="18"/>
      <c r="GN1311" s="18"/>
      <c r="GO1311" s="18"/>
      <c r="GP1311" s="18"/>
      <c r="GQ1311" s="18"/>
      <c r="GR1311" s="18"/>
    </row>
    <row r="1312" spans="1:200">
      <c r="A1312" s="18"/>
      <c r="B1312" s="18"/>
      <c r="C1312" s="18"/>
      <c r="D1312" s="18"/>
      <c r="E1312" s="18"/>
      <c r="F1312" s="18"/>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8"/>
      <c r="DB1312" s="18"/>
      <c r="DC1312" s="18"/>
      <c r="DD1312" s="18"/>
      <c r="DE1312" s="18"/>
      <c r="DF1312" s="18"/>
      <c r="DG1312" s="18"/>
      <c r="DH1312" s="18"/>
      <c r="DI1312" s="18"/>
      <c r="DJ1312" s="18"/>
      <c r="DK1312" s="18"/>
      <c r="DL1312" s="18"/>
      <c r="DM1312" s="18"/>
      <c r="DN1312" s="18"/>
      <c r="DO1312" s="18"/>
      <c r="DP1312" s="18"/>
      <c r="DQ1312" s="18"/>
      <c r="DR1312" s="18"/>
      <c r="DS1312" s="18"/>
      <c r="DT1312" s="18"/>
      <c r="DU1312" s="18"/>
      <c r="DV1312" s="18"/>
      <c r="DW1312" s="18"/>
      <c r="DX1312" s="18"/>
      <c r="DY1312" s="18"/>
      <c r="DZ1312" s="18"/>
      <c r="EA1312" s="18"/>
      <c r="EB1312" s="18"/>
      <c r="EC1312" s="18"/>
      <c r="ED1312" s="18"/>
      <c r="EE1312" s="18"/>
      <c r="EF1312" s="18"/>
      <c r="EG1312" s="18"/>
      <c r="EH1312" s="18"/>
      <c r="EI1312" s="18"/>
      <c r="EJ1312" s="18"/>
      <c r="EK1312" s="18"/>
      <c r="EL1312" s="18"/>
      <c r="EM1312" s="18"/>
      <c r="EN1312" s="18"/>
      <c r="EO1312" s="18"/>
      <c r="EP1312" s="18"/>
      <c r="EQ1312" s="18"/>
      <c r="ER1312" s="18"/>
      <c r="ES1312" s="18"/>
      <c r="ET1312" s="18"/>
      <c r="EU1312" s="18"/>
      <c r="EV1312" s="18"/>
      <c r="EW1312" s="18"/>
      <c r="EX1312" s="18"/>
      <c r="EY1312" s="18"/>
      <c r="EZ1312" s="18"/>
      <c r="FA1312" s="18"/>
      <c r="FB1312" s="18"/>
      <c r="FC1312" s="18"/>
      <c r="FD1312" s="18"/>
      <c r="FE1312" s="18"/>
      <c r="FF1312" s="18"/>
      <c r="FG1312" s="18"/>
      <c r="FH1312" s="18"/>
      <c r="FI1312" s="18"/>
      <c r="FJ1312" s="18"/>
      <c r="FK1312" s="18"/>
      <c r="FL1312" s="18"/>
      <c r="FM1312" s="18"/>
      <c r="FN1312" s="18"/>
      <c r="FO1312" s="18"/>
      <c r="FP1312" s="18"/>
      <c r="FQ1312" s="18"/>
      <c r="FR1312" s="18"/>
      <c r="FS1312" s="18"/>
      <c r="FT1312" s="18"/>
      <c r="FU1312" s="18"/>
      <c r="FV1312" s="18"/>
      <c r="FW1312" s="18"/>
      <c r="FX1312" s="18"/>
      <c r="FY1312" s="18"/>
      <c r="FZ1312" s="18"/>
      <c r="GA1312" s="18"/>
      <c r="GB1312" s="18"/>
      <c r="GC1312" s="18"/>
      <c r="GD1312" s="18"/>
      <c r="GE1312" s="18"/>
      <c r="GF1312" s="18"/>
      <c r="GG1312" s="18"/>
      <c r="GH1312" s="18"/>
      <c r="GI1312" s="18"/>
      <c r="GJ1312" s="18"/>
      <c r="GK1312" s="18"/>
      <c r="GL1312" s="18"/>
      <c r="GM1312" s="18"/>
      <c r="GN1312" s="18"/>
      <c r="GO1312" s="18"/>
      <c r="GP1312" s="18"/>
      <c r="GQ1312" s="18"/>
      <c r="GR1312" s="18"/>
    </row>
    <row r="1313" spans="1:200">
      <c r="A1313" s="18"/>
      <c r="B1313" s="18"/>
      <c r="C1313" s="18"/>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8"/>
      <c r="DB1313" s="18"/>
      <c r="DC1313" s="18"/>
      <c r="DD1313" s="18"/>
      <c r="DE1313" s="18"/>
      <c r="DF1313" s="18"/>
      <c r="DG1313" s="18"/>
      <c r="DH1313" s="18"/>
      <c r="DI1313" s="18"/>
      <c r="DJ1313" s="18"/>
      <c r="DK1313" s="18"/>
      <c r="DL1313" s="18"/>
      <c r="DM1313" s="18"/>
      <c r="DN1313" s="18"/>
      <c r="DO1313" s="18"/>
      <c r="DP1313" s="18"/>
      <c r="DQ1313" s="18"/>
      <c r="DR1313" s="18"/>
      <c r="DS1313" s="18"/>
      <c r="DT1313" s="18"/>
      <c r="DU1313" s="18"/>
      <c r="DV1313" s="18"/>
      <c r="DW1313" s="18"/>
      <c r="DX1313" s="18"/>
      <c r="DY1313" s="18"/>
      <c r="DZ1313" s="18"/>
      <c r="EA1313" s="18"/>
      <c r="EB1313" s="18"/>
      <c r="EC1313" s="18"/>
      <c r="ED1313" s="18"/>
      <c r="EE1313" s="18"/>
      <c r="EF1313" s="18"/>
      <c r="EG1313" s="18"/>
      <c r="EH1313" s="18"/>
      <c r="EI1313" s="18"/>
      <c r="EJ1313" s="18"/>
      <c r="EK1313" s="18"/>
      <c r="EL1313" s="18"/>
      <c r="EM1313" s="18"/>
      <c r="EN1313" s="18"/>
      <c r="EO1313" s="18"/>
      <c r="EP1313" s="18"/>
      <c r="EQ1313" s="18"/>
      <c r="ER1313" s="18"/>
      <c r="ES1313" s="18"/>
      <c r="ET1313" s="18"/>
      <c r="EU1313" s="18"/>
      <c r="EV1313" s="18"/>
      <c r="EW1313" s="18"/>
      <c r="EX1313" s="18"/>
      <c r="EY1313" s="18"/>
      <c r="EZ1313" s="18"/>
      <c r="FA1313" s="18"/>
      <c r="FB1313" s="18"/>
      <c r="FC1313" s="18"/>
      <c r="FD1313" s="18"/>
      <c r="FE1313" s="18"/>
      <c r="FF1313" s="18"/>
      <c r="FG1313" s="18"/>
      <c r="FH1313" s="18"/>
      <c r="FI1313" s="18"/>
      <c r="FJ1313" s="18"/>
      <c r="FK1313" s="18"/>
      <c r="FL1313" s="18"/>
      <c r="FM1313" s="18"/>
      <c r="FN1313" s="18"/>
      <c r="FO1313" s="18"/>
      <c r="FP1313" s="18"/>
      <c r="FQ1313" s="18"/>
      <c r="FR1313" s="18"/>
      <c r="FS1313" s="18"/>
      <c r="FT1313" s="18"/>
      <c r="FU1313" s="18"/>
      <c r="FV1313" s="18"/>
      <c r="FW1313" s="18"/>
      <c r="FX1313" s="18"/>
      <c r="FY1313" s="18"/>
      <c r="FZ1313" s="18"/>
      <c r="GA1313" s="18"/>
      <c r="GB1313" s="18"/>
      <c r="GC1313" s="18"/>
      <c r="GD1313" s="18"/>
      <c r="GE1313" s="18"/>
      <c r="GF1313" s="18"/>
      <c r="GG1313" s="18"/>
      <c r="GH1313" s="18"/>
      <c r="GI1313" s="18"/>
      <c r="GJ1313" s="18"/>
      <c r="GK1313" s="18"/>
      <c r="GL1313" s="18"/>
      <c r="GM1313" s="18"/>
      <c r="GN1313" s="18"/>
      <c r="GO1313" s="18"/>
      <c r="GP1313" s="18"/>
      <c r="GQ1313" s="18"/>
      <c r="GR1313" s="18"/>
    </row>
    <row r="1314" spans="1:200">
      <c r="A1314" s="18"/>
      <c r="B1314" s="18"/>
      <c r="C1314" s="18"/>
      <c r="D1314" s="18"/>
      <c r="E1314" s="18"/>
      <c r="F1314" s="18"/>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8"/>
      <c r="DB1314" s="18"/>
      <c r="DC1314" s="18"/>
      <c r="DD1314" s="18"/>
      <c r="DE1314" s="18"/>
      <c r="DF1314" s="18"/>
      <c r="DG1314" s="18"/>
      <c r="DH1314" s="18"/>
      <c r="DI1314" s="18"/>
      <c r="DJ1314" s="18"/>
      <c r="DK1314" s="18"/>
      <c r="DL1314" s="18"/>
      <c r="DM1314" s="18"/>
      <c r="DN1314" s="18"/>
      <c r="DO1314" s="18"/>
      <c r="DP1314" s="18"/>
      <c r="DQ1314" s="18"/>
      <c r="DR1314" s="18"/>
      <c r="DS1314" s="18"/>
      <c r="DT1314" s="18"/>
      <c r="DU1314" s="18"/>
      <c r="DV1314" s="18"/>
      <c r="DW1314" s="18"/>
      <c r="DX1314" s="18"/>
      <c r="DY1314" s="18"/>
      <c r="DZ1314" s="18"/>
      <c r="EA1314" s="18"/>
      <c r="EB1314" s="18"/>
      <c r="EC1314" s="18"/>
      <c r="ED1314" s="18"/>
      <c r="EE1314" s="18"/>
      <c r="EF1314" s="18"/>
      <c r="EG1314" s="18"/>
      <c r="EH1314" s="18"/>
      <c r="EI1314" s="18"/>
      <c r="EJ1314" s="18"/>
      <c r="EK1314" s="18"/>
      <c r="EL1314" s="18"/>
      <c r="EM1314" s="18"/>
      <c r="EN1314" s="18"/>
      <c r="EO1314" s="18"/>
      <c r="EP1314" s="18"/>
      <c r="EQ1314" s="18"/>
      <c r="ER1314" s="18"/>
      <c r="ES1314" s="18"/>
      <c r="ET1314" s="18"/>
      <c r="EU1314" s="18"/>
      <c r="EV1314" s="18"/>
      <c r="EW1314" s="18"/>
      <c r="EX1314" s="18"/>
      <c r="EY1314" s="18"/>
      <c r="EZ1314" s="18"/>
      <c r="FA1314" s="18"/>
      <c r="FB1314" s="18"/>
      <c r="FC1314" s="18"/>
      <c r="FD1314" s="18"/>
      <c r="FE1314" s="18"/>
      <c r="FF1314" s="18"/>
      <c r="FG1314" s="18"/>
      <c r="FH1314" s="18"/>
      <c r="FI1314" s="18"/>
      <c r="FJ1314" s="18"/>
      <c r="FK1314" s="18"/>
      <c r="FL1314" s="18"/>
      <c r="FM1314" s="18"/>
      <c r="FN1314" s="18"/>
      <c r="FO1314" s="18"/>
      <c r="FP1314" s="18"/>
      <c r="FQ1314" s="18"/>
      <c r="FR1314" s="18"/>
      <c r="FS1314" s="18"/>
      <c r="FT1314" s="18"/>
      <c r="FU1314" s="18"/>
      <c r="FV1314" s="18"/>
      <c r="FW1314" s="18"/>
      <c r="FX1314" s="18"/>
      <c r="FY1314" s="18"/>
      <c r="FZ1314" s="18"/>
      <c r="GA1314" s="18"/>
      <c r="GB1314" s="18"/>
      <c r="GC1314" s="18"/>
      <c r="GD1314" s="18"/>
      <c r="GE1314" s="18"/>
      <c r="GF1314" s="18"/>
      <c r="GG1314" s="18"/>
      <c r="GH1314" s="18"/>
      <c r="GI1314" s="18"/>
      <c r="GJ1314" s="18"/>
      <c r="GK1314" s="18"/>
      <c r="GL1314" s="18"/>
      <c r="GM1314" s="18"/>
      <c r="GN1314" s="18"/>
      <c r="GO1314" s="18"/>
      <c r="GP1314" s="18"/>
      <c r="GQ1314" s="18"/>
      <c r="GR1314" s="18"/>
    </row>
    <row r="1315" spans="1:200">
      <c r="A1315" s="18"/>
      <c r="B1315" s="18"/>
      <c r="C1315" s="18"/>
      <c r="D1315" s="18"/>
      <c r="E1315" s="18"/>
      <c r="F1315" s="18"/>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8"/>
      <c r="DB1315" s="18"/>
      <c r="DC1315" s="18"/>
      <c r="DD1315" s="18"/>
      <c r="DE1315" s="18"/>
      <c r="DF1315" s="18"/>
      <c r="DG1315" s="18"/>
      <c r="DH1315" s="18"/>
      <c r="DI1315" s="18"/>
      <c r="DJ1315" s="18"/>
      <c r="DK1315" s="18"/>
      <c r="DL1315" s="18"/>
      <c r="DM1315" s="18"/>
      <c r="DN1315" s="18"/>
      <c r="DO1315" s="18"/>
      <c r="DP1315" s="18"/>
      <c r="DQ1315" s="18"/>
      <c r="DR1315" s="18"/>
      <c r="DS1315" s="18"/>
      <c r="DT1315" s="18"/>
      <c r="DU1315" s="18"/>
      <c r="DV1315" s="18"/>
      <c r="DW1315" s="18"/>
      <c r="DX1315" s="18"/>
      <c r="DY1315" s="18"/>
      <c r="DZ1315" s="18"/>
      <c r="EA1315" s="18"/>
      <c r="EB1315" s="18"/>
      <c r="EC1315" s="18"/>
      <c r="ED1315" s="18"/>
      <c r="EE1315" s="18"/>
      <c r="EF1315" s="18"/>
      <c r="EG1315" s="18"/>
      <c r="EH1315" s="18"/>
      <c r="EI1315" s="18"/>
      <c r="EJ1315" s="18"/>
      <c r="EK1315" s="18"/>
      <c r="EL1315" s="18"/>
      <c r="EM1315" s="18"/>
      <c r="EN1315" s="18"/>
      <c r="EO1315" s="18"/>
      <c r="EP1315" s="18"/>
      <c r="EQ1315" s="18"/>
      <c r="ER1315" s="18"/>
      <c r="ES1315" s="18"/>
      <c r="ET1315" s="18"/>
      <c r="EU1315" s="18"/>
      <c r="EV1315" s="18"/>
      <c r="EW1315" s="18"/>
      <c r="EX1315" s="18"/>
      <c r="EY1315" s="18"/>
      <c r="EZ1315" s="18"/>
      <c r="FA1315" s="18"/>
      <c r="FB1315" s="18"/>
      <c r="FC1315" s="18"/>
      <c r="FD1315" s="18"/>
      <c r="FE1315" s="18"/>
      <c r="FF1315" s="18"/>
      <c r="FG1315" s="18"/>
      <c r="FH1315" s="18"/>
      <c r="FI1315" s="18"/>
      <c r="FJ1315" s="18"/>
      <c r="FK1315" s="18"/>
      <c r="FL1315" s="18"/>
      <c r="FM1315" s="18"/>
      <c r="FN1315" s="18"/>
      <c r="FO1315" s="18"/>
      <c r="FP1315" s="18"/>
      <c r="FQ1315" s="18"/>
      <c r="FR1315" s="18"/>
      <c r="FS1315" s="18"/>
      <c r="FT1315" s="18"/>
      <c r="FU1315" s="18"/>
      <c r="FV1315" s="18"/>
      <c r="FW1315" s="18"/>
      <c r="FX1315" s="18"/>
      <c r="FY1315" s="18"/>
      <c r="FZ1315" s="18"/>
      <c r="GA1315" s="18"/>
      <c r="GB1315" s="18"/>
      <c r="GC1315" s="18"/>
      <c r="GD1315" s="18"/>
      <c r="GE1315" s="18"/>
      <c r="GF1315" s="18"/>
      <c r="GG1315" s="18"/>
      <c r="GH1315" s="18"/>
      <c r="GI1315" s="18"/>
      <c r="GJ1315" s="18"/>
      <c r="GK1315" s="18"/>
      <c r="GL1315" s="18"/>
      <c r="GM1315" s="18"/>
      <c r="GN1315" s="18"/>
      <c r="GO1315" s="18"/>
      <c r="GP1315" s="18"/>
      <c r="GQ1315" s="18"/>
      <c r="GR1315" s="18"/>
    </row>
    <row r="1316" spans="1:200">
      <c r="A1316" s="18"/>
      <c r="B1316" s="18"/>
      <c r="C1316" s="18"/>
      <c r="D1316" s="18"/>
      <c r="E1316" s="18"/>
      <c r="F1316" s="18"/>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8"/>
      <c r="DB1316" s="18"/>
      <c r="DC1316" s="18"/>
      <c r="DD1316" s="18"/>
      <c r="DE1316" s="18"/>
      <c r="DF1316" s="18"/>
      <c r="DG1316" s="18"/>
      <c r="DH1316" s="18"/>
      <c r="DI1316" s="18"/>
      <c r="DJ1316" s="18"/>
      <c r="DK1316" s="18"/>
      <c r="DL1316" s="18"/>
      <c r="DM1316" s="18"/>
      <c r="DN1316" s="18"/>
      <c r="DO1316" s="18"/>
      <c r="DP1316" s="18"/>
      <c r="DQ1316" s="18"/>
      <c r="DR1316" s="18"/>
      <c r="DS1316" s="18"/>
      <c r="DT1316" s="18"/>
      <c r="DU1316" s="18"/>
      <c r="DV1316" s="18"/>
      <c r="DW1316" s="18"/>
      <c r="DX1316" s="18"/>
      <c r="DY1316" s="18"/>
      <c r="DZ1316" s="18"/>
      <c r="EA1316" s="18"/>
      <c r="EB1316" s="18"/>
      <c r="EC1316" s="18"/>
      <c r="ED1316" s="18"/>
      <c r="EE1316" s="18"/>
      <c r="EF1316" s="18"/>
      <c r="EG1316" s="18"/>
      <c r="EH1316" s="18"/>
      <c r="EI1316" s="18"/>
      <c r="EJ1316" s="18"/>
      <c r="EK1316" s="18"/>
      <c r="EL1316" s="18"/>
      <c r="EM1316" s="18"/>
      <c r="EN1316" s="18"/>
      <c r="EO1316" s="18"/>
      <c r="EP1316" s="18"/>
      <c r="EQ1316" s="18"/>
      <c r="ER1316" s="18"/>
      <c r="ES1316" s="18"/>
      <c r="ET1316" s="18"/>
      <c r="EU1316" s="18"/>
      <c r="EV1316" s="18"/>
      <c r="EW1316" s="18"/>
      <c r="EX1316" s="18"/>
      <c r="EY1316" s="18"/>
      <c r="EZ1316" s="18"/>
      <c r="FA1316" s="18"/>
      <c r="FB1316" s="18"/>
      <c r="FC1316" s="18"/>
      <c r="FD1316" s="18"/>
      <c r="FE1316" s="18"/>
      <c r="FF1316" s="18"/>
      <c r="FG1316" s="18"/>
      <c r="FH1316" s="18"/>
      <c r="FI1316" s="18"/>
      <c r="FJ1316" s="18"/>
      <c r="FK1316" s="18"/>
      <c r="FL1316" s="18"/>
      <c r="FM1316" s="18"/>
      <c r="FN1316" s="18"/>
      <c r="FO1316" s="18"/>
      <c r="FP1316" s="18"/>
      <c r="FQ1316" s="18"/>
      <c r="FR1316" s="18"/>
      <c r="FS1316" s="18"/>
      <c r="FT1316" s="18"/>
      <c r="FU1316" s="18"/>
      <c r="FV1316" s="18"/>
      <c r="FW1316" s="18"/>
      <c r="FX1316" s="18"/>
      <c r="FY1316" s="18"/>
      <c r="FZ1316" s="18"/>
      <c r="GA1316" s="18"/>
      <c r="GB1316" s="18"/>
      <c r="GC1316" s="18"/>
      <c r="GD1316" s="18"/>
      <c r="GE1316" s="18"/>
      <c r="GF1316" s="18"/>
      <c r="GG1316" s="18"/>
      <c r="GH1316" s="18"/>
      <c r="GI1316" s="18"/>
      <c r="GJ1316" s="18"/>
      <c r="GK1316" s="18"/>
      <c r="GL1316" s="18"/>
      <c r="GM1316" s="18"/>
      <c r="GN1316" s="18"/>
      <c r="GO1316" s="18"/>
      <c r="GP1316" s="18"/>
      <c r="GQ1316" s="18"/>
      <c r="GR1316" s="18"/>
    </row>
    <row r="1317" spans="1:200">
      <c r="A1317" s="18"/>
      <c r="B1317" s="18"/>
      <c r="C1317" s="18"/>
      <c r="D1317" s="18"/>
      <c r="E1317" s="18"/>
      <c r="F1317" s="18"/>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8"/>
      <c r="DB1317" s="18"/>
      <c r="DC1317" s="18"/>
      <c r="DD1317" s="18"/>
      <c r="DE1317" s="18"/>
      <c r="DF1317" s="18"/>
      <c r="DG1317" s="18"/>
      <c r="DH1317" s="18"/>
      <c r="DI1317" s="18"/>
      <c r="DJ1317" s="18"/>
      <c r="DK1317" s="18"/>
      <c r="DL1317" s="18"/>
      <c r="DM1317" s="18"/>
      <c r="DN1317" s="18"/>
      <c r="DO1317" s="18"/>
      <c r="DP1317" s="18"/>
      <c r="DQ1317" s="18"/>
      <c r="DR1317" s="18"/>
      <c r="DS1317" s="18"/>
      <c r="DT1317" s="18"/>
      <c r="DU1317" s="18"/>
      <c r="DV1317" s="18"/>
      <c r="DW1317" s="18"/>
      <c r="DX1317" s="18"/>
      <c r="DY1317" s="18"/>
      <c r="DZ1317" s="18"/>
      <c r="EA1317" s="18"/>
      <c r="EB1317" s="18"/>
      <c r="EC1317" s="18"/>
      <c r="ED1317" s="18"/>
      <c r="EE1317" s="18"/>
      <c r="EF1317" s="18"/>
      <c r="EG1317" s="18"/>
      <c r="EH1317" s="18"/>
      <c r="EI1317" s="18"/>
      <c r="EJ1317" s="18"/>
      <c r="EK1317" s="18"/>
      <c r="EL1317" s="18"/>
      <c r="EM1317" s="18"/>
      <c r="EN1317" s="18"/>
      <c r="EO1317" s="18"/>
      <c r="EP1317" s="18"/>
      <c r="EQ1317" s="18"/>
      <c r="ER1317" s="18"/>
      <c r="ES1317" s="18"/>
      <c r="ET1317" s="18"/>
      <c r="EU1317" s="18"/>
      <c r="EV1317" s="18"/>
      <c r="EW1317" s="18"/>
      <c r="EX1317" s="18"/>
      <c r="EY1317" s="18"/>
      <c r="EZ1317" s="18"/>
      <c r="FA1317" s="18"/>
      <c r="FB1317" s="18"/>
      <c r="FC1317" s="18"/>
      <c r="FD1317" s="18"/>
      <c r="FE1317" s="18"/>
      <c r="FF1317" s="18"/>
      <c r="FG1317" s="18"/>
      <c r="FH1317" s="18"/>
      <c r="FI1317" s="18"/>
      <c r="FJ1317" s="18"/>
      <c r="FK1317" s="18"/>
      <c r="FL1317" s="18"/>
      <c r="FM1317" s="18"/>
      <c r="FN1317" s="18"/>
      <c r="FO1317" s="18"/>
      <c r="FP1317" s="18"/>
      <c r="FQ1317" s="18"/>
      <c r="FR1317" s="18"/>
      <c r="FS1317" s="18"/>
      <c r="FT1317" s="18"/>
      <c r="FU1317" s="18"/>
      <c r="FV1317" s="18"/>
      <c r="FW1317" s="18"/>
      <c r="FX1317" s="18"/>
      <c r="FY1317" s="18"/>
      <c r="FZ1317" s="18"/>
      <c r="GA1317" s="18"/>
      <c r="GB1317" s="18"/>
      <c r="GC1317" s="18"/>
      <c r="GD1317" s="18"/>
      <c r="GE1317" s="18"/>
      <c r="GF1317" s="18"/>
      <c r="GG1317" s="18"/>
      <c r="GH1317" s="18"/>
      <c r="GI1317" s="18"/>
      <c r="GJ1317" s="18"/>
      <c r="GK1317" s="18"/>
      <c r="GL1317" s="18"/>
      <c r="GM1317" s="18"/>
      <c r="GN1317" s="18"/>
      <c r="GO1317" s="18"/>
      <c r="GP1317" s="18"/>
      <c r="GQ1317" s="18"/>
      <c r="GR1317" s="18"/>
    </row>
    <row r="1318" spans="1:200">
      <c r="A1318" s="18"/>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8"/>
      <c r="FJ1318" s="18"/>
      <c r="FK1318" s="18"/>
      <c r="FL1318" s="18"/>
      <c r="FM1318" s="18"/>
      <c r="FN1318" s="18"/>
      <c r="FO1318" s="18"/>
      <c r="FP1318" s="18"/>
      <c r="FQ1318" s="18"/>
      <c r="FR1318" s="18"/>
      <c r="FS1318" s="18"/>
      <c r="FT1318" s="18"/>
      <c r="FU1318" s="18"/>
      <c r="FV1318" s="18"/>
      <c r="FW1318" s="18"/>
      <c r="FX1318" s="18"/>
      <c r="FY1318" s="18"/>
      <c r="FZ1318" s="18"/>
      <c r="GA1318" s="18"/>
      <c r="GB1318" s="18"/>
      <c r="GC1318" s="18"/>
      <c r="GD1318" s="18"/>
      <c r="GE1318" s="18"/>
      <c r="GF1318" s="18"/>
      <c r="GG1318" s="18"/>
      <c r="GH1318" s="18"/>
      <c r="GI1318" s="18"/>
      <c r="GJ1318" s="18"/>
      <c r="GK1318" s="18"/>
      <c r="GL1318" s="18"/>
      <c r="GM1318" s="18"/>
      <c r="GN1318" s="18"/>
      <c r="GO1318" s="18"/>
      <c r="GP1318" s="18"/>
      <c r="GQ1318" s="18"/>
      <c r="GR1318" s="18"/>
    </row>
    <row r="1319" spans="1:200">
      <c r="A1319" s="18"/>
      <c r="B1319" s="18"/>
      <c r="C1319" s="18"/>
      <c r="D1319" s="18"/>
      <c r="E1319" s="18"/>
      <c r="F1319" s="18"/>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8"/>
      <c r="BY1319" s="18"/>
      <c r="BZ1319" s="18"/>
      <c r="CA1319" s="18"/>
      <c r="CB1319" s="18"/>
      <c r="CC1319" s="18"/>
      <c r="CD1319" s="18"/>
      <c r="CE1319" s="18"/>
      <c r="CF1319" s="18"/>
      <c r="CG1319" s="18"/>
      <c r="CH1319" s="18"/>
      <c r="CI1319" s="18"/>
      <c r="CJ1319" s="18"/>
      <c r="CK1319" s="18"/>
      <c r="CL1319" s="18"/>
      <c r="CM1319" s="18"/>
      <c r="CN1319" s="18"/>
      <c r="CO1319" s="18"/>
      <c r="CP1319" s="18"/>
      <c r="CQ1319" s="18"/>
      <c r="CR1319" s="18"/>
      <c r="CS1319" s="18"/>
      <c r="CT1319" s="18"/>
      <c r="CU1319" s="18"/>
      <c r="CV1319" s="18"/>
      <c r="CW1319" s="18"/>
      <c r="CX1319" s="18"/>
      <c r="CY1319" s="18"/>
      <c r="CZ1319" s="18"/>
      <c r="DA1319" s="18"/>
      <c r="DB1319" s="18"/>
      <c r="DC1319" s="18"/>
      <c r="DD1319" s="18"/>
      <c r="DE1319" s="18"/>
      <c r="DF1319" s="18"/>
      <c r="DG1319" s="18"/>
      <c r="DH1319" s="18"/>
      <c r="DI1319" s="18"/>
      <c r="DJ1319" s="18"/>
      <c r="DK1319" s="18"/>
      <c r="DL1319" s="18"/>
      <c r="DM1319" s="18"/>
      <c r="DN1319" s="18"/>
      <c r="DO1319" s="18"/>
      <c r="DP1319" s="18"/>
      <c r="DQ1319" s="18"/>
      <c r="DR1319" s="18"/>
      <c r="DS1319" s="18"/>
      <c r="DT1319" s="18"/>
      <c r="DU1319" s="18"/>
      <c r="DV1319" s="18"/>
      <c r="DW1319" s="18"/>
      <c r="DX1319" s="18"/>
      <c r="DY1319" s="18"/>
      <c r="DZ1319" s="18"/>
      <c r="EA1319" s="18"/>
      <c r="EB1319" s="18"/>
      <c r="EC1319" s="18"/>
      <c r="ED1319" s="18"/>
      <c r="EE1319" s="18"/>
      <c r="EF1319" s="18"/>
      <c r="EG1319" s="18"/>
      <c r="EH1319" s="18"/>
      <c r="EI1319" s="18"/>
      <c r="EJ1319" s="18"/>
      <c r="EK1319" s="18"/>
      <c r="EL1319" s="18"/>
      <c r="EM1319" s="18"/>
      <c r="EN1319" s="18"/>
      <c r="EO1319" s="18"/>
      <c r="EP1319" s="18"/>
      <c r="EQ1319" s="18"/>
      <c r="ER1319" s="18"/>
      <c r="ES1319" s="18"/>
      <c r="ET1319" s="18"/>
      <c r="EU1319" s="18"/>
      <c r="EV1319" s="18"/>
      <c r="EW1319" s="18"/>
      <c r="EX1319" s="18"/>
      <c r="EY1319" s="18"/>
      <c r="EZ1319" s="18"/>
      <c r="FA1319" s="18"/>
      <c r="FB1319" s="18"/>
      <c r="FC1319" s="18"/>
      <c r="FD1319" s="18"/>
      <c r="FE1319" s="18"/>
      <c r="FF1319" s="18"/>
      <c r="FG1319" s="18"/>
      <c r="FH1319" s="18"/>
      <c r="FI1319" s="18"/>
      <c r="FJ1319" s="18"/>
      <c r="FK1319" s="18"/>
      <c r="FL1319" s="18"/>
      <c r="FM1319" s="18"/>
      <c r="FN1319" s="18"/>
      <c r="FO1319" s="18"/>
      <c r="FP1319" s="18"/>
      <c r="FQ1319" s="18"/>
      <c r="FR1319" s="18"/>
      <c r="FS1319" s="18"/>
      <c r="FT1319" s="18"/>
      <c r="FU1319" s="18"/>
      <c r="FV1319" s="18"/>
      <c r="FW1319" s="18"/>
      <c r="FX1319" s="18"/>
      <c r="FY1319" s="18"/>
      <c r="FZ1319" s="18"/>
      <c r="GA1319" s="18"/>
      <c r="GB1319" s="18"/>
      <c r="GC1319" s="18"/>
      <c r="GD1319" s="18"/>
      <c r="GE1319" s="18"/>
      <c r="GF1319" s="18"/>
      <c r="GG1319" s="18"/>
      <c r="GH1319" s="18"/>
      <c r="GI1319" s="18"/>
      <c r="GJ1319" s="18"/>
      <c r="GK1319" s="18"/>
      <c r="GL1319" s="18"/>
      <c r="GM1319" s="18"/>
      <c r="GN1319" s="18"/>
      <c r="GO1319" s="18"/>
      <c r="GP1319" s="18"/>
      <c r="GQ1319" s="18"/>
      <c r="GR1319" s="18"/>
    </row>
    <row r="1320" spans="1:200">
      <c r="A1320" s="18"/>
      <c r="B1320" s="18"/>
      <c r="C1320" s="18"/>
      <c r="D1320" s="18"/>
      <c r="E1320" s="18"/>
      <c r="F1320" s="18"/>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8"/>
      <c r="DB1320" s="18"/>
      <c r="DC1320" s="18"/>
      <c r="DD1320" s="18"/>
      <c r="DE1320" s="18"/>
      <c r="DF1320" s="18"/>
      <c r="DG1320" s="18"/>
      <c r="DH1320" s="18"/>
      <c r="DI1320" s="18"/>
      <c r="DJ1320" s="18"/>
      <c r="DK1320" s="18"/>
      <c r="DL1320" s="18"/>
      <c r="DM1320" s="18"/>
      <c r="DN1320" s="18"/>
      <c r="DO1320" s="18"/>
      <c r="DP1320" s="18"/>
      <c r="DQ1320" s="18"/>
      <c r="DR1320" s="18"/>
      <c r="DS1320" s="18"/>
      <c r="DT1320" s="18"/>
      <c r="DU1320" s="18"/>
      <c r="DV1320" s="18"/>
      <c r="DW1320" s="18"/>
      <c r="DX1320" s="18"/>
      <c r="DY1320" s="18"/>
      <c r="DZ1320" s="18"/>
      <c r="EA1320" s="18"/>
      <c r="EB1320" s="18"/>
      <c r="EC1320" s="18"/>
      <c r="ED1320" s="18"/>
      <c r="EE1320" s="18"/>
      <c r="EF1320" s="18"/>
      <c r="EG1320" s="18"/>
      <c r="EH1320" s="18"/>
      <c r="EI1320" s="18"/>
      <c r="EJ1320" s="18"/>
      <c r="EK1320" s="18"/>
      <c r="EL1320" s="18"/>
      <c r="EM1320" s="18"/>
      <c r="EN1320" s="18"/>
      <c r="EO1320" s="18"/>
      <c r="EP1320" s="18"/>
      <c r="EQ1320" s="18"/>
      <c r="ER1320" s="18"/>
      <c r="ES1320" s="18"/>
      <c r="ET1320" s="18"/>
      <c r="EU1320" s="18"/>
      <c r="EV1320" s="18"/>
      <c r="EW1320" s="18"/>
      <c r="EX1320" s="18"/>
      <c r="EY1320" s="18"/>
      <c r="EZ1320" s="18"/>
      <c r="FA1320" s="18"/>
      <c r="FB1320" s="18"/>
      <c r="FC1320" s="18"/>
      <c r="FD1320" s="18"/>
      <c r="FE1320" s="18"/>
      <c r="FF1320" s="18"/>
      <c r="FG1320" s="18"/>
      <c r="FH1320" s="18"/>
      <c r="FI1320" s="18"/>
      <c r="FJ1320" s="18"/>
      <c r="FK1320" s="18"/>
      <c r="FL1320" s="18"/>
      <c r="FM1320" s="18"/>
      <c r="FN1320" s="18"/>
      <c r="FO1320" s="18"/>
      <c r="FP1320" s="18"/>
      <c r="FQ1320" s="18"/>
      <c r="FR1320" s="18"/>
      <c r="FS1320" s="18"/>
      <c r="FT1320" s="18"/>
      <c r="FU1320" s="18"/>
      <c r="FV1320" s="18"/>
      <c r="FW1320" s="18"/>
      <c r="FX1320" s="18"/>
      <c r="FY1320" s="18"/>
      <c r="FZ1320" s="18"/>
      <c r="GA1320" s="18"/>
      <c r="GB1320" s="18"/>
      <c r="GC1320" s="18"/>
      <c r="GD1320" s="18"/>
      <c r="GE1320" s="18"/>
      <c r="GF1320" s="18"/>
      <c r="GG1320" s="18"/>
      <c r="GH1320" s="18"/>
      <c r="GI1320" s="18"/>
      <c r="GJ1320" s="18"/>
      <c r="GK1320" s="18"/>
      <c r="GL1320" s="18"/>
      <c r="GM1320" s="18"/>
      <c r="GN1320" s="18"/>
      <c r="GO1320" s="18"/>
      <c r="GP1320" s="18"/>
      <c r="GQ1320" s="18"/>
      <c r="GR1320" s="18"/>
    </row>
    <row r="1321" spans="1:200">
      <c r="A1321" s="18"/>
      <c r="B1321" s="18"/>
      <c r="C1321" s="18"/>
      <c r="D1321" s="18"/>
      <c r="E1321" s="18"/>
      <c r="F1321" s="18"/>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8"/>
      <c r="DB1321" s="18"/>
      <c r="DC1321" s="18"/>
      <c r="DD1321" s="18"/>
      <c r="DE1321" s="18"/>
      <c r="DF1321" s="18"/>
      <c r="DG1321" s="18"/>
      <c r="DH1321" s="18"/>
      <c r="DI1321" s="18"/>
      <c r="DJ1321" s="18"/>
      <c r="DK1321" s="18"/>
      <c r="DL1321" s="18"/>
      <c r="DM1321" s="18"/>
      <c r="DN1321" s="18"/>
      <c r="DO1321" s="18"/>
      <c r="DP1321" s="18"/>
      <c r="DQ1321" s="18"/>
      <c r="DR1321" s="18"/>
      <c r="DS1321" s="18"/>
      <c r="DT1321" s="18"/>
      <c r="DU1321" s="18"/>
      <c r="DV1321" s="18"/>
      <c r="DW1321" s="18"/>
      <c r="DX1321" s="18"/>
      <c r="DY1321" s="18"/>
      <c r="DZ1321" s="18"/>
      <c r="EA1321" s="18"/>
      <c r="EB1321" s="18"/>
      <c r="EC1321" s="18"/>
      <c r="ED1321" s="18"/>
      <c r="EE1321" s="18"/>
      <c r="EF1321" s="18"/>
      <c r="EG1321" s="18"/>
      <c r="EH1321" s="18"/>
      <c r="EI1321" s="18"/>
      <c r="EJ1321" s="18"/>
      <c r="EK1321" s="18"/>
      <c r="EL1321" s="18"/>
      <c r="EM1321" s="18"/>
      <c r="EN1321" s="18"/>
      <c r="EO1321" s="18"/>
      <c r="EP1321" s="18"/>
      <c r="EQ1321" s="18"/>
      <c r="ER1321" s="18"/>
      <c r="ES1321" s="18"/>
      <c r="ET1321" s="18"/>
      <c r="EU1321" s="18"/>
      <c r="EV1321" s="18"/>
      <c r="EW1321" s="18"/>
      <c r="EX1321" s="18"/>
      <c r="EY1321" s="18"/>
      <c r="EZ1321" s="18"/>
      <c r="FA1321" s="18"/>
      <c r="FB1321" s="18"/>
      <c r="FC1321" s="18"/>
      <c r="FD1321" s="18"/>
      <c r="FE1321" s="18"/>
      <c r="FF1321" s="18"/>
      <c r="FG1321" s="18"/>
      <c r="FH1321" s="18"/>
      <c r="FI1321" s="18"/>
      <c r="FJ1321" s="18"/>
      <c r="FK1321" s="18"/>
      <c r="FL1321" s="18"/>
      <c r="FM1321" s="18"/>
      <c r="FN1321" s="18"/>
      <c r="FO1321" s="18"/>
      <c r="FP1321" s="18"/>
      <c r="FQ1321" s="18"/>
      <c r="FR1321" s="18"/>
      <c r="FS1321" s="18"/>
      <c r="FT1321" s="18"/>
      <c r="FU1321" s="18"/>
      <c r="FV1321" s="18"/>
      <c r="FW1321" s="18"/>
      <c r="FX1321" s="18"/>
      <c r="FY1321" s="18"/>
      <c r="FZ1321" s="18"/>
      <c r="GA1321" s="18"/>
      <c r="GB1321" s="18"/>
      <c r="GC1321" s="18"/>
      <c r="GD1321" s="18"/>
      <c r="GE1321" s="18"/>
      <c r="GF1321" s="18"/>
      <c r="GG1321" s="18"/>
      <c r="GH1321" s="18"/>
      <c r="GI1321" s="18"/>
      <c r="GJ1321" s="18"/>
      <c r="GK1321" s="18"/>
      <c r="GL1321" s="18"/>
      <c r="GM1321" s="18"/>
      <c r="GN1321" s="18"/>
      <c r="GO1321" s="18"/>
      <c r="GP1321" s="18"/>
      <c r="GQ1321" s="18"/>
      <c r="GR1321" s="18"/>
    </row>
    <row r="1322" spans="1:200">
      <c r="A1322" s="18"/>
      <c r="B1322" s="18"/>
      <c r="C1322" s="18"/>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8"/>
      <c r="DT1322" s="18"/>
      <c r="DU1322" s="18"/>
      <c r="DV1322" s="18"/>
      <c r="DW1322" s="18"/>
      <c r="DX1322" s="18"/>
      <c r="DY1322" s="18"/>
      <c r="DZ1322" s="18"/>
      <c r="EA1322" s="18"/>
      <c r="EB1322" s="18"/>
      <c r="EC1322" s="18"/>
      <c r="ED1322" s="18"/>
      <c r="EE1322" s="18"/>
      <c r="EF1322" s="18"/>
      <c r="EG1322" s="18"/>
      <c r="EH1322" s="18"/>
      <c r="EI1322" s="18"/>
      <c r="EJ1322" s="18"/>
      <c r="EK1322" s="18"/>
      <c r="EL1322" s="18"/>
      <c r="EM1322" s="18"/>
      <c r="EN1322" s="18"/>
      <c r="EO1322" s="18"/>
      <c r="EP1322" s="18"/>
      <c r="EQ1322" s="18"/>
      <c r="ER1322" s="18"/>
      <c r="ES1322" s="18"/>
      <c r="ET1322" s="18"/>
      <c r="EU1322" s="18"/>
      <c r="EV1322" s="18"/>
      <c r="EW1322" s="18"/>
      <c r="EX1322" s="18"/>
      <c r="EY1322" s="18"/>
      <c r="EZ1322" s="18"/>
      <c r="FA1322" s="18"/>
      <c r="FB1322" s="18"/>
      <c r="FC1322" s="18"/>
      <c r="FD1322" s="18"/>
      <c r="FE1322" s="18"/>
      <c r="FF1322" s="18"/>
      <c r="FG1322" s="18"/>
      <c r="FH1322" s="18"/>
      <c r="FI1322" s="18"/>
      <c r="FJ1322" s="18"/>
      <c r="FK1322" s="18"/>
      <c r="FL1322" s="18"/>
      <c r="FM1322" s="18"/>
      <c r="FN1322" s="18"/>
      <c r="FO1322" s="18"/>
      <c r="FP1322" s="18"/>
      <c r="FQ1322" s="18"/>
      <c r="FR1322" s="18"/>
      <c r="FS1322" s="18"/>
      <c r="FT1322" s="18"/>
      <c r="FU1322" s="18"/>
      <c r="FV1322" s="18"/>
      <c r="FW1322" s="18"/>
      <c r="FX1322" s="18"/>
      <c r="FY1322" s="18"/>
      <c r="FZ1322" s="18"/>
      <c r="GA1322" s="18"/>
      <c r="GB1322" s="18"/>
      <c r="GC1322" s="18"/>
      <c r="GD1322" s="18"/>
      <c r="GE1322" s="18"/>
      <c r="GF1322" s="18"/>
      <c r="GG1322" s="18"/>
      <c r="GH1322" s="18"/>
      <c r="GI1322" s="18"/>
      <c r="GJ1322" s="18"/>
      <c r="GK1322" s="18"/>
      <c r="GL1322" s="18"/>
      <c r="GM1322" s="18"/>
      <c r="GN1322" s="18"/>
      <c r="GO1322" s="18"/>
      <c r="GP1322" s="18"/>
      <c r="GQ1322" s="18"/>
      <c r="GR1322" s="18"/>
    </row>
    <row r="1323" spans="1:200">
      <c r="A1323" s="18"/>
      <c r="B1323" s="18"/>
      <c r="C1323" s="18"/>
      <c r="D1323" s="18"/>
      <c r="E1323" s="18"/>
      <c r="F1323" s="18"/>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8"/>
      <c r="DB1323" s="18"/>
      <c r="DC1323" s="18"/>
      <c r="DD1323" s="18"/>
      <c r="DE1323" s="18"/>
      <c r="DF1323" s="18"/>
      <c r="DG1323" s="18"/>
      <c r="DH1323" s="18"/>
      <c r="DI1323" s="18"/>
      <c r="DJ1323" s="18"/>
      <c r="DK1323" s="18"/>
      <c r="DL1323" s="18"/>
      <c r="DM1323" s="18"/>
      <c r="DN1323" s="18"/>
      <c r="DO1323" s="18"/>
      <c r="DP1323" s="18"/>
      <c r="DQ1323" s="18"/>
      <c r="DR1323" s="18"/>
      <c r="DS1323" s="18"/>
      <c r="DT1323" s="18"/>
      <c r="DU1323" s="18"/>
      <c r="DV1323" s="18"/>
      <c r="DW1323" s="18"/>
      <c r="DX1323" s="18"/>
      <c r="DY1323" s="18"/>
      <c r="DZ1323" s="18"/>
      <c r="EA1323" s="18"/>
      <c r="EB1323" s="18"/>
      <c r="EC1323" s="18"/>
      <c r="ED1323" s="18"/>
      <c r="EE1323" s="18"/>
      <c r="EF1323" s="18"/>
      <c r="EG1323" s="18"/>
      <c r="EH1323" s="18"/>
      <c r="EI1323" s="18"/>
      <c r="EJ1323" s="18"/>
      <c r="EK1323" s="18"/>
      <c r="EL1323" s="18"/>
      <c r="EM1323" s="18"/>
      <c r="EN1323" s="18"/>
      <c r="EO1323" s="18"/>
      <c r="EP1323" s="18"/>
      <c r="EQ1323" s="18"/>
      <c r="ER1323" s="18"/>
      <c r="ES1323" s="18"/>
      <c r="ET1323" s="18"/>
      <c r="EU1323" s="18"/>
      <c r="EV1323" s="18"/>
      <c r="EW1323" s="18"/>
      <c r="EX1323" s="18"/>
      <c r="EY1323" s="18"/>
      <c r="EZ1323" s="18"/>
      <c r="FA1323" s="18"/>
      <c r="FB1323" s="18"/>
      <c r="FC1323" s="18"/>
      <c r="FD1323" s="18"/>
      <c r="FE1323" s="18"/>
      <c r="FF1323" s="18"/>
      <c r="FG1323" s="18"/>
      <c r="FH1323" s="18"/>
      <c r="FI1323" s="18"/>
      <c r="FJ1323" s="18"/>
      <c r="FK1323" s="18"/>
      <c r="FL1323" s="18"/>
      <c r="FM1323" s="18"/>
      <c r="FN1323" s="18"/>
      <c r="FO1323" s="18"/>
      <c r="FP1323" s="18"/>
      <c r="FQ1323" s="18"/>
      <c r="FR1323" s="18"/>
      <c r="FS1323" s="18"/>
      <c r="FT1323" s="18"/>
      <c r="FU1323" s="18"/>
      <c r="FV1323" s="18"/>
      <c r="FW1323" s="18"/>
      <c r="FX1323" s="18"/>
      <c r="FY1323" s="18"/>
      <c r="FZ1323" s="18"/>
      <c r="GA1323" s="18"/>
      <c r="GB1323" s="18"/>
      <c r="GC1323" s="18"/>
      <c r="GD1323" s="18"/>
      <c r="GE1323" s="18"/>
      <c r="GF1323" s="18"/>
      <c r="GG1323" s="18"/>
      <c r="GH1323" s="18"/>
      <c r="GI1323" s="18"/>
      <c r="GJ1323" s="18"/>
      <c r="GK1323" s="18"/>
      <c r="GL1323" s="18"/>
      <c r="GM1323" s="18"/>
      <c r="GN1323" s="18"/>
      <c r="GO1323" s="18"/>
      <c r="GP1323" s="18"/>
      <c r="GQ1323" s="18"/>
      <c r="GR1323" s="18"/>
    </row>
    <row r="1324" spans="1:200">
      <c r="A1324" s="18"/>
      <c r="B1324" s="18"/>
      <c r="C1324" s="18"/>
      <c r="D1324" s="18"/>
      <c r="E1324" s="18"/>
      <c r="F1324" s="18"/>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8"/>
      <c r="DB1324" s="18"/>
      <c r="DC1324" s="18"/>
      <c r="DD1324" s="18"/>
      <c r="DE1324" s="18"/>
      <c r="DF1324" s="18"/>
      <c r="DG1324" s="18"/>
      <c r="DH1324" s="18"/>
      <c r="DI1324" s="18"/>
      <c r="DJ1324" s="18"/>
      <c r="DK1324" s="18"/>
      <c r="DL1324" s="18"/>
      <c r="DM1324" s="18"/>
      <c r="DN1324" s="18"/>
      <c r="DO1324" s="18"/>
      <c r="DP1324" s="18"/>
      <c r="DQ1324" s="18"/>
      <c r="DR1324" s="18"/>
      <c r="DS1324" s="18"/>
      <c r="DT1324" s="18"/>
      <c r="DU1324" s="18"/>
      <c r="DV1324" s="18"/>
      <c r="DW1324" s="18"/>
      <c r="DX1324" s="18"/>
      <c r="DY1324" s="18"/>
      <c r="DZ1324" s="18"/>
      <c r="EA1324" s="18"/>
      <c r="EB1324" s="18"/>
      <c r="EC1324" s="18"/>
      <c r="ED1324" s="18"/>
      <c r="EE1324" s="18"/>
      <c r="EF1324" s="18"/>
      <c r="EG1324" s="18"/>
      <c r="EH1324" s="18"/>
      <c r="EI1324" s="18"/>
      <c r="EJ1324" s="18"/>
      <c r="EK1324" s="18"/>
      <c r="EL1324" s="18"/>
      <c r="EM1324" s="18"/>
      <c r="EN1324" s="18"/>
      <c r="EO1324" s="18"/>
      <c r="EP1324" s="18"/>
      <c r="EQ1324" s="18"/>
      <c r="ER1324" s="18"/>
      <c r="ES1324" s="18"/>
      <c r="ET1324" s="18"/>
      <c r="EU1324" s="18"/>
      <c r="EV1324" s="18"/>
      <c r="EW1324" s="18"/>
      <c r="EX1324" s="18"/>
      <c r="EY1324" s="18"/>
      <c r="EZ1324" s="18"/>
      <c r="FA1324" s="18"/>
      <c r="FB1324" s="18"/>
      <c r="FC1324" s="18"/>
      <c r="FD1324" s="18"/>
      <c r="FE1324" s="18"/>
      <c r="FF1324" s="18"/>
      <c r="FG1324" s="18"/>
      <c r="FH1324" s="18"/>
      <c r="FI1324" s="18"/>
      <c r="FJ1324" s="18"/>
      <c r="FK1324" s="18"/>
      <c r="FL1324" s="18"/>
      <c r="FM1324" s="18"/>
      <c r="FN1324" s="18"/>
      <c r="FO1324" s="18"/>
      <c r="FP1324" s="18"/>
      <c r="FQ1324" s="18"/>
      <c r="FR1324" s="18"/>
      <c r="FS1324" s="18"/>
      <c r="FT1324" s="18"/>
      <c r="FU1324" s="18"/>
      <c r="FV1324" s="18"/>
      <c r="FW1324" s="18"/>
      <c r="FX1324" s="18"/>
      <c r="FY1324" s="18"/>
      <c r="FZ1324" s="18"/>
      <c r="GA1324" s="18"/>
      <c r="GB1324" s="18"/>
      <c r="GC1324" s="18"/>
      <c r="GD1324" s="18"/>
      <c r="GE1324" s="18"/>
      <c r="GF1324" s="18"/>
      <c r="GG1324" s="18"/>
      <c r="GH1324" s="18"/>
      <c r="GI1324" s="18"/>
      <c r="GJ1324" s="18"/>
      <c r="GK1324" s="18"/>
      <c r="GL1324" s="18"/>
      <c r="GM1324" s="18"/>
      <c r="GN1324" s="18"/>
      <c r="GO1324" s="18"/>
      <c r="GP1324" s="18"/>
      <c r="GQ1324" s="18"/>
      <c r="GR1324" s="18"/>
    </row>
    <row r="1325" spans="1:200">
      <c r="A1325" s="18"/>
      <c r="B1325" s="18"/>
      <c r="C1325" s="18"/>
      <c r="D1325" s="18"/>
      <c r="E1325" s="18"/>
      <c r="F1325" s="18"/>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8"/>
      <c r="DB1325" s="18"/>
      <c r="DC1325" s="18"/>
      <c r="DD1325" s="18"/>
      <c r="DE1325" s="18"/>
      <c r="DF1325" s="18"/>
      <c r="DG1325" s="18"/>
      <c r="DH1325" s="18"/>
      <c r="DI1325" s="18"/>
      <c r="DJ1325" s="18"/>
      <c r="DK1325" s="18"/>
      <c r="DL1325" s="18"/>
      <c r="DM1325" s="18"/>
      <c r="DN1325" s="18"/>
      <c r="DO1325" s="18"/>
      <c r="DP1325" s="18"/>
      <c r="DQ1325" s="18"/>
      <c r="DR1325" s="18"/>
      <c r="DS1325" s="18"/>
      <c r="DT1325" s="18"/>
      <c r="DU1325" s="18"/>
      <c r="DV1325" s="18"/>
      <c r="DW1325" s="18"/>
      <c r="DX1325" s="18"/>
      <c r="DY1325" s="18"/>
      <c r="DZ1325" s="18"/>
      <c r="EA1325" s="18"/>
      <c r="EB1325" s="18"/>
      <c r="EC1325" s="18"/>
      <c r="ED1325" s="18"/>
      <c r="EE1325" s="18"/>
      <c r="EF1325" s="18"/>
      <c r="EG1325" s="18"/>
      <c r="EH1325" s="18"/>
      <c r="EI1325" s="18"/>
      <c r="EJ1325" s="18"/>
      <c r="EK1325" s="18"/>
      <c r="EL1325" s="18"/>
      <c r="EM1325" s="18"/>
      <c r="EN1325" s="18"/>
      <c r="EO1325" s="18"/>
      <c r="EP1325" s="18"/>
      <c r="EQ1325" s="18"/>
      <c r="ER1325" s="18"/>
      <c r="ES1325" s="18"/>
      <c r="ET1325" s="18"/>
      <c r="EU1325" s="18"/>
      <c r="EV1325" s="18"/>
      <c r="EW1325" s="18"/>
      <c r="EX1325" s="18"/>
      <c r="EY1325" s="18"/>
      <c r="EZ1325" s="18"/>
      <c r="FA1325" s="18"/>
      <c r="FB1325" s="18"/>
      <c r="FC1325" s="18"/>
      <c r="FD1325" s="18"/>
      <c r="FE1325" s="18"/>
      <c r="FF1325" s="18"/>
      <c r="FG1325" s="18"/>
      <c r="FH1325" s="18"/>
      <c r="FI1325" s="18"/>
      <c r="FJ1325" s="18"/>
      <c r="FK1325" s="18"/>
      <c r="FL1325" s="18"/>
      <c r="FM1325" s="18"/>
      <c r="FN1325" s="18"/>
      <c r="FO1325" s="18"/>
      <c r="FP1325" s="18"/>
      <c r="FQ1325" s="18"/>
      <c r="FR1325" s="18"/>
      <c r="FS1325" s="18"/>
      <c r="FT1325" s="18"/>
      <c r="FU1325" s="18"/>
      <c r="FV1325" s="18"/>
      <c r="FW1325" s="18"/>
      <c r="FX1325" s="18"/>
      <c r="FY1325" s="18"/>
      <c r="FZ1325" s="18"/>
      <c r="GA1325" s="18"/>
      <c r="GB1325" s="18"/>
      <c r="GC1325" s="18"/>
      <c r="GD1325" s="18"/>
      <c r="GE1325" s="18"/>
      <c r="GF1325" s="18"/>
      <c r="GG1325" s="18"/>
      <c r="GH1325" s="18"/>
      <c r="GI1325" s="18"/>
      <c r="GJ1325" s="18"/>
      <c r="GK1325" s="18"/>
      <c r="GL1325" s="18"/>
      <c r="GM1325" s="18"/>
      <c r="GN1325" s="18"/>
      <c r="GO1325" s="18"/>
      <c r="GP1325" s="18"/>
      <c r="GQ1325" s="18"/>
      <c r="GR1325" s="18"/>
    </row>
    <row r="1326" spans="1:200">
      <c r="A1326" s="18"/>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8"/>
      <c r="FJ1326" s="18"/>
      <c r="FK1326" s="18"/>
      <c r="FL1326" s="18"/>
      <c r="FM1326" s="18"/>
      <c r="FN1326" s="18"/>
      <c r="FO1326" s="18"/>
      <c r="FP1326" s="18"/>
      <c r="FQ1326" s="18"/>
      <c r="FR1326" s="18"/>
      <c r="FS1326" s="18"/>
      <c r="FT1326" s="18"/>
      <c r="FU1326" s="18"/>
      <c r="FV1326" s="18"/>
      <c r="FW1326" s="18"/>
      <c r="FX1326" s="18"/>
      <c r="FY1326" s="18"/>
      <c r="FZ1326" s="18"/>
      <c r="GA1326" s="18"/>
      <c r="GB1326" s="18"/>
      <c r="GC1326" s="18"/>
      <c r="GD1326" s="18"/>
      <c r="GE1326" s="18"/>
      <c r="GF1326" s="18"/>
      <c r="GG1326" s="18"/>
      <c r="GH1326" s="18"/>
      <c r="GI1326" s="18"/>
      <c r="GJ1326" s="18"/>
      <c r="GK1326" s="18"/>
      <c r="GL1326" s="18"/>
      <c r="GM1326" s="18"/>
      <c r="GN1326" s="18"/>
      <c r="GO1326" s="18"/>
      <c r="GP1326" s="18"/>
      <c r="GQ1326" s="18"/>
      <c r="GR1326" s="18"/>
    </row>
    <row r="1327" spans="1:200">
      <c r="A1327" s="18"/>
      <c r="B1327" s="18"/>
      <c r="C1327" s="18"/>
      <c r="D1327" s="18"/>
      <c r="E1327" s="18"/>
      <c r="F1327" s="18"/>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8"/>
      <c r="DB1327" s="18"/>
      <c r="DC1327" s="18"/>
      <c r="DD1327" s="18"/>
      <c r="DE1327" s="18"/>
      <c r="DF1327" s="18"/>
      <c r="DG1327" s="18"/>
      <c r="DH1327" s="18"/>
      <c r="DI1327" s="18"/>
      <c r="DJ1327" s="18"/>
      <c r="DK1327" s="18"/>
      <c r="DL1327" s="18"/>
      <c r="DM1327" s="18"/>
      <c r="DN1327" s="18"/>
      <c r="DO1327" s="18"/>
      <c r="DP1327" s="18"/>
      <c r="DQ1327" s="18"/>
      <c r="DR1327" s="18"/>
      <c r="DS1327" s="18"/>
      <c r="DT1327" s="18"/>
      <c r="DU1327" s="18"/>
      <c r="DV1327" s="18"/>
      <c r="DW1327" s="18"/>
      <c r="DX1327" s="18"/>
      <c r="DY1327" s="18"/>
      <c r="DZ1327" s="18"/>
      <c r="EA1327" s="18"/>
      <c r="EB1327" s="18"/>
      <c r="EC1327" s="18"/>
      <c r="ED1327" s="18"/>
      <c r="EE1327" s="18"/>
      <c r="EF1327" s="18"/>
      <c r="EG1327" s="18"/>
      <c r="EH1327" s="18"/>
      <c r="EI1327" s="18"/>
      <c r="EJ1327" s="18"/>
      <c r="EK1327" s="18"/>
      <c r="EL1327" s="18"/>
      <c r="EM1327" s="18"/>
      <c r="EN1327" s="18"/>
      <c r="EO1327" s="18"/>
      <c r="EP1327" s="18"/>
      <c r="EQ1327" s="18"/>
      <c r="ER1327" s="18"/>
      <c r="ES1327" s="18"/>
      <c r="ET1327" s="18"/>
      <c r="EU1327" s="18"/>
      <c r="EV1327" s="18"/>
      <c r="EW1327" s="18"/>
      <c r="EX1327" s="18"/>
      <c r="EY1327" s="18"/>
      <c r="EZ1327" s="18"/>
      <c r="FA1327" s="18"/>
      <c r="FB1327" s="18"/>
      <c r="FC1327" s="18"/>
      <c r="FD1327" s="18"/>
      <c r="FE1327" s="18"/>
      <c r="FF1327" s="18"/>
      <c r="FG1327" s="18"/>
      <c r="FH1327" s="18"/>
      <c r="FI1327" s="18"/>
      <c r="FJ1327" s="18"/>
      <c r="FK1327" s="18"/>
      <c r="FL1327" s="18"/>
      <c r="FM1327" s="18"/>
      <c r="FN1327" s="18"/>
      <c r="FO1327" s="18"/>
      <c r="FP1327" s="18"/>
      <c r="FQ1327" s="18"/>
      <c r="FR1327" s="18"/>
      <c r="FS1327" s="18"/>
      <c r="FT1327" s="18"/>
      <c r="FU1327" s="18"/>
      <c r="FV1327" s="18"/>
      <c r="FW1327" s="18"/>
      <c r="FX1327" s="18"/>
      <c r="FY1327" s="18"/>
      <c r="FZ1327" s="18"/>
      <c r="GA1327" s="18"/>
      <c r="GB1327" s="18"/>
      <c r="GC1327" s="18"/>
      <c r="GD1327" s="18"/>
      <c r="GE1327" s="18"/>
      <c r="GF1327" s="18"/>
      <c r="GG1327" s="18"/>
      <c r="GH1327" s="18"/>
      <c r="GI1327" s="18"/>
      <c r="GJ1327" s="18"/>
      <c r="GK1327" s="18"/>
      <c r="GL1327" s="18"/>
      <c r="GM1327" s="18"/>
      <c r="GN1327" s="18"/>
      <c r="GO1327" s="18"/>
      <c r="GP1327" s="18"/>
      <c r="GQ1327" s="18"/>
      <c r="GR1327" s="18"/>
    </row>
    <row r="1328" spans="1:200">
      <c r="A1328" s="18"/>
      <c r="B1328" s="18"/>
      <c r="C1328" s="18"/>
      <c r="D1328" s="18"/>
      <c r="E1328" s="18"/>
      <c r="F1328" s="18"/>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8"/>
      <c r="DB1328" s="18"/>
      <c r="DC1328" s="18"/>
      <c r="DD1328" s="18"/>
      <c r="DE1328" s="18"/>
      <c r="DF1328" s="18"/>
      <c r="DG1328" s="18"/>
      <c r="DH1328" s="18"/>
      <c r="DI1328" s="18"/>
      <c r="DJ1328" s="18"/>
      <c r="DK1328" s="18"/>
      <c r="DL1328" s="18"/>
      <c r="DM1328" s="18"/>
      <c r="DN1328" s="18"/>
      <c r="DO1328" s="18"/>
      <c r="DP1328" s="18"/>
      <c r="DQ1328" s="18"/>
      <c r="DR1328" s="18"/>
      <c r="DS1328" s="18"/>
      <c r="DT1328" s="18"/>
      <c r="DU1328" s="18"/>
      <c r="DV1328" s="18"/>
      <c r="DW1328" s="18"/>
      <c r="DX1328" s="18"/>
      <c r="DY1328" s="18"/>
      <c r="DZ1328" s="18"/>
      <c r="EA1328" s="18"/>
      <c r="EB1328" s="18"/>
      <c r="EC1328" s="18"/>
      <c r="ED1328" s="18"/>
      <c r="EE1328" s="18"/>
      <c r="EF1328" s="18"/>
      <c r="EG1328" s="18"/>
      <c r="EH1328" s="18"/>
      <c r="EI1328" s="18"/>
      <c r="EJ1328" s="18"/>
      <c r="EK1328" s="18"/>
      <c r="EL1328" s="18"/>
      <c r="EM1328" s="18"/>
      <c r="EN1328" s="18"/>
      <c r="EO1328" s="18"/>
      <c r="EP1328" s="18"/>
      <c r="EQ1328" s="18"/>
      <c r="ER1328" s="18"/>
      <c r="ES1328" s="18"/>
      <c r="ET1328" s="18"/>
      <c r="EU1328" s="18"/>
      <c r="EV1328" s="18"/>
      <c r="EW1328" s="18"/>
      <c r="EX1328" s="18"/>
      <c r="EY1328" s="18"/>
      <c r="EZ1328" s="18"/>
      <c r="FA1328" s="18"/>
      <c r="FB1328" s="18"/>
      <c r="FC1328" s="18"/>
      <c r="FD1328" s="18"/>
      <c r="FE1328" s="18"/>
      <c r="FF1328" s="18"/>
      <c r="FG1328" s="18"/>
      <c r="FH1328" s="18"/>
      <c r="FI1328" s="18"/>
      <c r="FJ1328" s="18"/>
      <c r="FK1328" s="18"/>
      <c r="FL1328" s="18"/>
      <c r="FM1328" s="18"/>
      <c r="FN1328" s="18"/>
      <c r="FO1328" s="18"/>
      <c r="FP1328" s="18"/>
      <c r="FQ1328" s="18"/>
      <c r="FR1328" s="18"/>
      <c r="FS1328" s="18"/>
      <c r="FT1328" s="18"/>
      <c r="FU1328" s="18"/>
      <c r="FV1328" s="18"/>
      <c r="FW1328" s="18"/>
      <c r="FX1328" s="18"/>
      <c r="FY1328" s="18"/>
      <c r="FZ1328" s="18"/>
      <c r="GA1328" s="18"/>
      <c r="GB1328" s="18"/>
      <c r="GC1328" s="18"/>
      <c r="GD1328" s="18"/>
      <c r="GE1328" s="18"/>
      <c r="GF1328" s="18"/>
      <c r="GG1328" s="18"/>
      <c r="GH1328" s="18"/>
      <c r="GI1328" s="18"/>
      <c r="GJ1328" s="18"/>
      <c r="GK1328" s="18"/>
      <c r="GL1328" s="18"/>
      <c r="GM1328" s="18"/>
      <c r="GN1328" s="18"/>
      <c r="GO1328" s="18"/>
      <c r="GP1328" s="18"/>
      <c r="GQ1328" s="18"/>
      <c r="GR1328" s="18"/>
    </row>
    <row r="1329" spans="1:200">
      <c r="A1329" s="18"/>
      <c r="B1329" s="18"/>
      <c r="C1329" s="18"/>
      <c r="D1329" s="18"/>
      <c r="E1329" s="18"/>
      <c r="F1329" s="18"/>
      <c r="G1329" s="18"/>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8"/>
      <c r="DB1329" s="18"/>
      <c r="DC1329" s="18"/>
      <c r="DD1329" s="18"/>
      <c r="DE1329" s="18"/>
      <c r="DF1329" s="18"/>
      <c r="DG1329" s="18"/>
      <c r="DH1329" s="18"/>
      <c r="DI1329" s="18"/>
      <c r="DJ1329" s="18"/>
      <c r="DK1329" s="18"/>
      <c r="DL1329" s="18"/>
      <c r="DM1329" s="18"/>
      <c r="DN1329" s="18"/>
      <c r="DO1329" s="18"/>
      <c r="DP1329" s="18"/>
      <c r="DQ1329" s="18"/>
      <c r="DR1329" s="18"/>
      <c r="DS1329" s="18"/>
      <c r="DT1329" s="18"/>
      <c r="DU1329" s="18"/>
      <c r="DV1329" s="18"/>
      <c r="DW1329" s="18"/>
      <c r="DX1329" s="18"/>
      <c r="DY1329" s="18"/>
      <c r="DZ1329" s="18"/>
      <c r="EA1329" s="18"/>
      <c r="EB1329" s="18"/>
      <c r="EC1329" s="18"/>
      <c r="ED1329" s="18"/>
      <c r="EE1329" s="18"/>
      <c r="EF1329" s="18"/>
      <c r="EG1329" s="18"/>
      <c r="EH1329" s="18"/>
      <c r="EI1329" s="18"/>
      <c r="EJ1329" s="18"/>
      <c r="EK1329" s="18"/>
      <c r="EL1329" s="18"/>
      <c r="EM1329" s="18"/>
      <c r="EN1329" s="18"/>
      <c r="EO1329" s="18"/>
      <c r="EP1329" s="18"/>
      <c r="EQ1329" s="18"/>
      <c r="ER1329" s="18"/>
      <c r="ES1329" s="18"/>
      <c r="ET1329" s="18"/>
      <c r="EU1329" s="18"/>
      <c r="EV1329" s="18"/>
      <c r="EW1329" s="18"/>
      <c r="EX1329" s="18"/>
      <c r="EY1329" s="18"/>
      <c r="EZ1329" s="18"/>
      <c r="FA1329" s="18"/>
      <c r="FB1329" s="18"/>
      <c r="FC1329" s="18"/>
      <c r="FD1329" s="18"/>
      <c r="FE1329" s="18"/>
      <c r="FF1329" s="18"/>
      <c r="FG1329" s="18"/>
      <c r="FH1329" s="18"/>
      <c r="FI1329" s="18"/>
      <c r="FJ1329" s="18"/>
      <c r="FK1329" s="18"/>
      <c r="FL1329" s="18"/>
      <c r="FM1329" s="18"/>
      <c r="FN1329" s="18"/>
      <c r="FO1329" s="18"/>
      <c r="FP1329" s="18"/>
      <c r="FQ1329" s="18"/>
      <c r="FR1329" s="18"/>
      <c r="FS1329" s="18"/>
      <c r="FT1329" s="18"/>
      <c r="FU1329" s="18"/>
      <c r="FV1329" s="18"/>
      <c r="FW1329" s="18"/>
      <c r="FX1329" s="18"/>
      <c r="FY1329" s="18"/>
      <c r="FZ1329" s="18"/>
      <c r="GA1329" s="18"/>
      <c r="GB1329" s="18"/>
      <c r="GC1329" s="18"/>
      <c r="GD1329" s="18"/>
      <c r="GE1329" s="18"/>
      <c r="GF1329" s="18"/>
      <c r="GG1329" s="18"/>
      <c r="GH1329" s="18"/>
      <c r="GI1329" s="18"/>
      <c r="GJ1329" s="18"/>
      <c r="GK1329" s="18"/>
      <c r="GL1329" s="18"/>
      <c r="GM1329" s="18"/>
      <c r="GN1329" s="18"/>
      <c r="GO1329" s="18"/>
      <c r="GP1329" s="18"/>
      <c r="GQ1329" s="18"/>
      <c r="GR1329" s="18"/>
    </row>
    <row r="1330" spans="1:200">
      <c r="A1330" s="18"/>
      <c r="B1330" s="18"/>
      <c r="C1330" s="18"/>
      <c r="D1330" s="18"/>
      <c r="E1330" s="18"/>
      <c r="F1330" s="18"/>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8"/>
      <c r="DB1330" s="18"/>
      <c r="DC1330" s="18"/>
      <c r="DD1330" s="18"/>
      <c r="DE1330" s="18"/>
      <c r="DF1330" s="18"/>
      <c r="DG1330" s="18"/>
      <c r="DH1330" s="18"/>
      <c r="DI1330" s="18"/>
      <c r="DJ1330" s="18"/>
      <c r="DK1330" s="18"/>
      <c r="DL1330" s="18"/>
      <c r="DM1330" s="18"/>
      <c r="DN1330" s="18"/>
      <c r="DO1330" s="18"/>
      <c r="DP1330" s="18"/>
      <c r="DQ1330" s="18"/>
      <c r="DR1330" s="18"/>
      <c r="DS1330" s="18"/>
      <c r="DT1330" s="18"/>
      <c r="DU1330" s="18"/>
      <c r="DV1330" s="18"/>
      <c r="DW1330" s="18"/>
      <c r="DX1330" s="18"/>
      <c r="DY1330" s="18"/>
      <c r="DZ1330" s="18"/>
      <c r="EA1330" s="18"/>
      <c r="EB1330" s="18"/>
      <c r="EC1330" s="18"/>
      <c r="ED1330" s="18"/>
      <c r="EE1330" s="18"/>
      <c r="EF1330" s="18"/>
      <c r="EG1330" s="18"/>
      <c r="EH1330" s="18"/>
      <c r="EI1330" s="18"/>
      <c r="EJ1330" s="18"/>
      <c r="EK1330" s="18"/>
      <c r="EL1330" s="18"/>
      <c r="EM1330" s="18"/>
      <c r="EN1330" s="18"/>
      <c r="EO1330" s="18"/>
      <c r="EP1330" s="18"/>
      <c r="EQ1330" s="18"/>
      <c r="ER1330" s="18"/>
      <c r="ES1330" s="18"/>
      <c r="ET1330" s="18"/>
      <c r="EU1330" s="18"/>
      <c r="EV1330" s="18"/>
      <c r="EW1330" s="18"/>
      <c r="EX1330" s="18"/>
      <c r="EY1330" s="18"/>
      <c r="EZ1330" s="18"/>
      <c r="FA1330" s="18"/>
      <c r="FB1330" s="18"/>
      <c r="FC1330" s="18"/>
      <c r="FD1330" s="18"/>
      <c r="FE1330" s="18"/>
      <c r="FF1330" s="18"/>
      <c r="FG1330" s="18"/>
      <c r="FH1330" s="18"/>
      <c r="FI1330" s="18"/>
      <c r="FJ1330" s="18"/>
      <c r="FK1330" s="18"/>
      <c r="FL1330" s="18"/>
      <c r="FM1330" s="18"/>
      <c r="FN1330" s="18"/>
      <c r="FO1330" s="18"/>
      <c r="FP1330" s="18"/>
      <c r="FQ1330" s="18"/>
      <c r="FR1330" s="18"/>
      <c r="FS1330" s="18"/>
      <c r="FT1330" s="18"/>
      <c r="FU1330" s="18"/>
      <c r="FV1330" s="18"/>
      <c r="FW1330" s="18"/>
      <c r="FX1330" s="18"/>
      <c r="FY1330" s="18"/>
      <c r="FZ1330" s="18"/>
      <c r="GA1330" s="18"/>
      <c r="GB1330" s="18"/>
      <c r="GC1330" s="18"/>
      <c r="GD1330" s="18"/>
      <c r="GE1330" s="18"/>
      <c r="GF1330" s="18"/>
      <c r="GG1330" s="18"/>
      <c r="GH1330" s="18"/>
      <c r="GI1330" s="18"/>
      <c r="GJ1330" s="18"/>
      <c r="GK1330" s="18"/>
      <c r="GL1330" s="18"/>
      <c r="GM1330" s="18"/>
      <c r="GN1330" s="18"/>
      <c r="GO1330" s="18"/>
      <c r="GP1330" s="18"/>
      <c r="GQ1330" s="18"/>
      <c r="GR1330" s="18"/>
    </row>
    <row r="1331" spans="1:200">
      <c r="A1331" s="18"/>
      <c r="B1331" s="18"/>
      <c r="C1331" s="18"/>
      <c r="D1331" s="18"/>
      <c r="E1331" s="18"/>
      <c r="F1331" s="18"/>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8"/>
      <c r="DB1331" s="18"/>
      <c r="DC1331" s="18"/>
      <c r="DD1331" s="18"/>
      <c r="DE1331" s="18"/>
      <c r="DF1331" s="18"/>
      <c r="DG1331" s="18"/>
      <c r="DH1331" s="18"/>
      <c r="DI1331" s="18"/>
      <c r="DJ1331" s="18"/>
      <c r="DK1331" s="18"/>
      <c r="DL1331" s="18"/>
      <c r="DM1331" s="18"/>
      <c r="DN1331" s="18"/>
      <c r="DO1331" s="18"/>
      <c r="DP1331" s="18"/>
      <c r="DQ1331" s="18"/>
      <c r="DR1331" s="18"/>
      <c r="DS1331" s="18"/>
      <c r="DT1331" s="18"/>
      <c r="DU1331" s="18"/>
      <c r="DV1331" s="18"/>
      <c r="DW1331" s="18"/>
      <c r="DX1331" s="18"/>
      <c r="DY1331" s="18"/>
      <c r="DZ1331" s="18"/>
      <c r="EA1331" s="18"/>
      <c r="EB1331" s="18"/>
      <c r="EC1331" s="18"/>
      <c r="ED1331" s="18"/>
      <c r="EE1331" s="18"/>
      <c r="EF1331" s="18"/>
      <c r="EG1331" s="18"/>
      <c r="EH1331" s="18"/>
      <c r="EI1331" s="18"/>
      <c r="EJ1331" s="18"/>
      <c r="EK1331" s="18"/>
      <c r="EL1331" s="18"/>
      <c r="EM1331" s="18"/>
      <c r="EN1331" s="18"/>
      <c r="EO1331" s="18"/>
      <c r="EP1331" s="18"/>
      <c r="EQ1331" s="18"/>
      <c r="ER1331" s="18"/>
      <c r="ES1331" s="18"/>
      <c r="ET1331" s="18"/>
      <c r="EU1331" s="18"/>
      <c r="EV1331" s="18"/>
      <c r="EW1331" s="18"/>
      <c r="EX1331" s="18"/>
      <c r="EY1331" s="18"/>
      <c r="EZ1331" s="18"/>
      <c r="FA1331" s="18"/>
      <c r="FB1331" s="18"/>
      <c r="FC1331" s="18"/>
      <c r="FD1331" s="18"/>
      <c r="FE1331" s="18"/>
      <c r="FF1331" s="18"/>
      <c r="FG1331" s="18"/>
      <c r="FH1331" s="18"/>
      <c r="FI1331" s="18"/>
      <c r="FJ1331" s="18"/>
      <c r="FK1331" s="18"/>
      <c r="FL1331" s="18"/>
      <c r="FM1331" s="18"/>
      <c r="FN1331" s="18"/>
      <c r="FO1331" s="18"/>
      <c r="FP1331" s="18"/>
      <c r="FQ1331" s="18"/>
      <c r="FR1331" s="18"/>
      <c r="FS1331" s="18"/>
      <c r="FT1331" s="18"/>
      <c r="FU1331" s="18"/>
      <c r="FV1331" s="18"/>
      <c r="FW1331" s="18"/>
      <c r="FX1331" s="18"/>
      <c r="FY1331" s="18"/>
      <c r="FZ1331" s="18"/>
      <c r="GA1331" s="18"/>
      <c r="GB1331" s="18"/>
      <c r="GC1331" s="18"/>
      <c r="GD1331" s="18"/>
      <c r="GE1331" s="18"/>
      <c r="GF1331" s="18"/>
      <c r="GG1331" s="18"/>
      <c r="GH1331" s="18"/>
      <c r="GI1331" s="18"/>
      <c r="GJ1331" s="18"/>
      <c r="GK1331" s="18"/>
      <c r="GL1331" s="18"/>
      <c r="GM1331" s="18"/>
      <c r="GN1331" s="18"/>
      <c r="GO1331" s="18"/>
      <c r="GP1331" s="18"/>
      <c r="GQ1331" s="18"/>
      <c r="GR1331" s="18"/>
    </row>
    <row r="1332" spans="1:200">
      <c r="A1332" s="18"/>
      <c r="B1332" s="18"/>
      <c r="C1332" s="18"/>
      <c r="D1332" s="18"/>
      <c r="E1332" s="18"/>
      <c r="F1332" s="18"/>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18"/>
      <c r="AT1332" s="18"/>
      <c r="AU1332" s="18"/>
      <c r="AV1332" s="18"/>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8"/>
      <c r="DB1332" s="18"/>
      <c r="DC1332" s="18"/>
      <c r="DD1332" s="18"/>
      <c r="DE1332" s="18"/>
      <c r="DF1332" s="18"/>
      <c r="DG1332" s="18"/>
      <c r="DH1332" s="18"/>
      <c r="DI1332" s="18"/>
      <c r="DJ1332" s="18"/>
      <c r="DK1332" s="18"/>
      <c r="DL1332" s="18"/>
      <c r="DM1332" s="18"/>
      <c r="DN1332" s="18"/>
      <c r="DO1332" s="18"/>
      <c r="DP1332" s="18"/>
      <c r="DQ1332" s="18"/>
      <c r="DR1332" s="18"/>
      <c r="DS1332" s="18"/>
      <c r="DT1332" s="18"/>
      <c r="DU1332" s="18"/>
      <c r="DV1332" s="18"/>
      <c r="DW1332" s="18"/>
      <c r="DX1332" s="18"/>
      <c r="DY1332" s="18"/>
      <c r="DZ1332" s="18"/>
      <c r="EA1332" s="18"/>
      <c r="EB1332" s="18"/>
      <c r="EC1332" s="18"/>
      <c r="ED1332" s="18"/>
      <c r="EE1332" s="18"/>
      <c r="EF1332" s="18"/>
      <c r="EG1332" s="18"/>
      <c r="EH1332" s="18"/>
      <c r="EI1332" s="18"/>
      <c r="EJ1332" s="18"/>
      <c r="EK1332" s="18"/>
      <c r="EL1332" s="18"/>
      <c r="EM1332" s="18"/>
      <c r="EN1332" s="18"/>
      <c r="EO1332" s="18"/>
      <c r="EP1332" s="18"/>
      <c r="EQ1332" s="18"/>
      <c r="ER1332" s="18"/>
      <c r="ES1332" s="18"/>
      <c r="ET1332" s="18"/>
      <c r="EU1332" s="18"/>
      <c r="EV1332" s="18"/>
      <c r="EW1332" s="18"/>
      <c r="EX1332" s="18"/>
      <c r="EY1332" s="18"/>
      <c r="EZ1332" s="18"/>
      <c r="FA1332" s="18"/>
      <c r="FB1332" s="18"/>
      <c r="FC1332" s="18"/>
      <c r="FD1332" s="18"/>
      <c r="FE1332" s="18"/>
      <c r="FF1332" s="18"/>
      <c r="FG1332" s="18"/>
      <c r="FH1332" s="18"/>
      <c r="FI1332" s="18"/>
      <c r="FJ1332" s="18"/>
      <c r="FK1332" s="18"/>
      <c r="FL1332" s="18"/>
      <c r="FM1332" s="18"/>
      <c r="FN1332" s="18"/>
      <c r="FO1332" s="18"/>
      <c r="FP1332" s="18"/>
      <c r="FQ1332" s="18"/>
      <c r="FR1332" s="18"/>
      <c r="FS1332" s="18"/>
      <c r="FT1332" s="18"/>
      <c r="FU1332" s="18"/>
      <c r="FV1332" s="18"/>
      <c r="FW1332" s="18"/>
      <c r="FX1332" s="18"/>
      <c r="FY1332" s="18"/>
      <c r="FZ1332" s="18"/>
      <c r="GA1332" s="18"/>
      <c r="GB1332" s="18"/>
      <c r="GC1332" s="18"/>
      <c r="GD1332" s="18"/>
      <c r="GE1332" s="18"/>
      <c r="GF1332" s="18"/>
      <c r="GG1332" s="18"/>
      <c r="GH1332" s="18"/>
      <c r="GI1332" s="18"/>
      <c r="GJ1332" s="18"/>
      <c r="GK1332" s="18"/>
      <c r="GL1332" s="18"/>
      <c r="GM1332" s="18"/>
      <c r="GN1332" s="18"/>
      <c r="GO1332" s="18"/>
      <c r="GP1332" s="18"/>
      <c r="GQ1332" s="18"/>
      <c r="GR1332" s="18"/>
    </row>
    <row r="1333" spans="1:200">
      <c r="A1333" s="18"/>
      <c r="B1333" s="18"/>
      <c r="C1333" s="18"/>
      <c r="D1333" s="18"/>
      <c r="E1333" s="18"/>
      <c r="F1333" s="18"/>
      <c r="G1333" s="18"/>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18"/>
      <c r="AT1333" s="18"/>
      <c r="AU1333" s="18"/>
      <c r="AV1333" s="18"/>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8"/>
      <c r="DB1333" s="18"/>
      <c r="DC1333" s="18"/>
      <c r="DD1333" s="18"/>
      <c r="DE1333" s="18"/>
      <c r="DF1333" s="18"/>
      <c r="DG1333" s="18"/>
      <c r="DH1333" s="18"/>
      <c r="DI1333" s="18"/>
      <c r="DJ1333" s="18"/>
      <c r="DK1333" s="18"/>
      <c r="DL1333" s="18"/>
      <c r="DM1333" s="18"/>
      <c r="DN1333" s="18"/>
      <c r="DO1333" s="18"/>
      <c r="DP1333" s="18"/>
      <c r="DQ1333" s="18"/>
      <c r="DR1333" s="18"/>
      <c r="DS1333" s="18"/>
      <c r="DT1333" s="18"/>
      <c r="DU1333" s="18"/>
      <c r="DV1333" s="18"/>
      <c r="DW1333" s="18"/>
      <c r="DX1333" s="18"/>
      <c r="DY1333" s="18"/>
      <c r="DZ1333" s="18"/>
      <c r="EA1333" s="18"/>
      <c r="EB1333" s="18"/>
      <c r="EC1333" s="18"/>
      <c r="ED1333" s="18"/>
      <c r="EE1333" s="18"/>
      <c r="EF1333" s="18"/>
      <c r="EG1333" s="18"/>
      <c r="EH1333" s="18"/>
      <c r="EI1333" s="18"/>
      <c r="EJ1333" s="18"/>
      <c r="EK1333" s="18"/>
      <c r="EL1333" s="18"/>
      <c r="EM1333" s="18"/>
      <c r="EN1333" s="18"/>
      <c r="EO1333" s="18"/>
      <c r="EP1333" s="18"/>
      <c r="EQ1333" s="18"/>
      <c r="ER1333" s="18"/>
      <c r="ES1333" s="18"/>
      <c r="ET1333" s="18"/>
      <c r="EU1333" s="18"/>
      <c r="EV1333" s="18"/>
      <c r="EW1333" s="18"/>
      <c r="EX1333" s="18"/>
      <c r="EY1333" s="18"/>
      <c r="EZ1333" s="18"/>
      <c r="FA1333" s="18"/>
      <c r="FB1333" s="18"/>
      <c r="FC1333" s="18"/>
      <c r="FD1333" s="18"/>
      <c r="FE1333" s="18"/>
      <c r="FF1333" s="18"/>
      <c r="FG1333" s="18"/>
      <c r="FH1333" s="18"/>
      <c r="FI1333" s="18"/>
      <c r="FJ1333" s="18"/>
      <c r="FK1333" s="18"/>
      <c r="FL1333" s="18"/>
      <c r="FM1333" s="18"/>
      <c r="FN1333" s="18"/>
      <c r="FO1333" s="18"/>
      <c r="FP1333" s="18"/>
      <c r="FQ1333" s="18"/>
      <c r="FR1333" s="18"/>
      <c r="FS1333" s="18"/>
      <c r="FT1333" s="18"/>
      <c r="FU1333" s="18"/>
      <c r="FV1333" s="18"/>
      <c r="FW1333" s="18"/>
      <c r="FX1333" s="18"/>
      <c r="FY1333" s="18"/>
      <c r="FZ1333" s="18"/>
      <c r="GA1333" s="18"/>
      <c r="GB1333" s="18"/>
      <c r="GC1333" s="18"/>
      <c r="GD1333" s="18"/>
      <c r="GE1333" s="18"/>
      <c r="GF1333" s="18"/>
      <c r="GG1333" s="18"/>
      <c r="GH1333" s="18"/>
      <c r="GI1333" s="18"/>
      <c r="GJ1333" s="18"/>
      <c r="GK1333" s="18"/>
      <c r="GL1333" s="18"/>
      <c r="GM1333" s="18"/>
      <c r="GN1333" s="18"/>
      <c r="GO1333" s="18"/>
      <c r="GP1333" s="18"/>
      <c r="GQ1333" s="18"/>
      <c r="GR1333" s="18"/>
    </row>
    <row r="1334" spans="1:200">
      <c r="A1334" s="18"/>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8"/>
      <c r="FJ1334" s="18"/>
      <c r="FK1334" s="18"/>
      <c r="FL1334" s="18"/>
      <c r="FM1334" s="18"/>
      <c r="FN1334" s="18"/>
      <c r="FO1334" s="18"/>
      <c r="FP1334" s="18"/>
      <c r="FQ1334" s="18"/>
      <c r="FR1334" s="18"/>
      <c r="FS1334" s="18"/>
      <c r="FT1334" s="18"/>
      <c r="FU1334" s="18"/>
      <c r="FV1334" s="18"/>
      <c r="FW1334" s="18"/>
      <c r="FX1334" s="18"/>
      <c r="FY1334" s="18"/>
      <c r="FZ1334" s="18"/>
      <c r="GA1334" s="18"/>
      <c r="GB1334" s="18"/>
      <c r="GC1334" s="18"/>
      <c r="GD1334" s="18"/>
      <c r="GE1334" s="18"/>
      <c r="GF1334" s="18"/>
      <c r="GG1334" s="18"/>
      <c r="GH1334" s="18"/>
      <c r="GI1334" s="18"/>
      <c r="GJ1334" s="18"/>
      <c r="GK1334" s="18"/>
      <c r="GL1334" s="18"/>
      <c r="GM1334" s="18"/>
      <c r="GN1334" s="18"/>
      <c r="GO1334" s="18"/>
      <c r="GP1334" s="18"/>
      <c r="GQ1334" s="18"/>
      <c r="GR1334" s="18"/>
    </row>
    <row r="1335" spans="1:200">
      <c r="A1335" s="18"/>
      <c r="B1335" s="18"/>
      <c r="C1335" s="18"/>
      <c r="D1335" s="18"/>
      <c r="E1335" s="18"/>
      <c r="F1335" s="18"/>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8"/>
      <c r="DB1335" s="18"/>
      <c r="DC1335" s="18"/>
      <c r="DD1335" s="18"/>
      <c r="DE1335" s="18"/>
      <c r="DF1335" s="18"/>
      <c r="DG1335" s="18"/>
      <c r="DH1335" s="18"/>
      <c r="DI1335" s="18"/>
      <c r="DJ1335" s="18"/>
      <c r="DK1335" s="18"/>
      <c r="DL1335" s="18"/>
      <c r="DM1335" s="18"/>
      <c r="DN1335" s="18"/>
      <c r="DO1335" s="18"/>
      <c r="DP1335" s="18"/>
      <c r="DQ1335" s="18"/>
      <c r="DR1335" s="18"/>
      <c r="DS1335" s="18"/>
      <c r="DT1335" s="18"/>
      <c r="DU1335" s="18"/>
      <c r="DV1335" s="18"/>
      <c r="DW1335" s="18"/>
      <c r="DX1335" s="18"/>
      <c r="DY1335" s="18"/>
      <c r="DZ1335" s="18"/>
      <c r="EA1335" s="18"/>
      <c r="EB1335" s="18"/>
      <c r="EC1335" s="18"/>
      <c r="ED1335" s="18"/>
      <c r="EE1335" s="18"/>
      <c r="EF1335" s="18"/>
      <c r="EG1335" s="18"/>
      <c r="EH1335" s="18"/>
      <c r="EI1335" s="18"/>
      <c r="EJ1335" s="18"/>
      <c r="EK1335" s="18"/>
      <c r="EL1335" s="18"/>
      <c r="EM1335" s="18"/>
      <c r="EN1335" s="18"/>
      <c r="EO1335" s="18"/>
      <c r="EP1335" s="18"/>
      <c r="EQ1335" s="18"/>
      <c r="ER1335" s="18"/>
      <c r="ES1335" s="18"/>
      <c r="ET1335" s="18"/>
      <c r="EU1335" s="18"/>
      <c r="EV1335" s="18"/>
      <c r="EW1335" s="18"/>
      <c r="EX1335" s="18"/>
      <c r="EY1335" s="18"/>
      <c r="EZ1335" s="18"/>
      <c r="FA1335" s="18"/>
      <c r="FB1335" s="18"/>
      <c r="FC1335" s="18"/>
      <c r="FD1335" s="18"/>
      <c r="FE1335" s="18"/>
      <c r="FF1335" s="18"/>
      <c r="FG1335" s="18"/>
      <c r="FH1335" s="18"/>
      <c r="FI1335" s="18"/>
      <c r="FJ1335" s="18"/>
      <c r="FK1335" s="18"/>
      <c r="FL1335" s="18"/>
      <c r="FM1335" s="18"/>
      <c r="FN1335" s="18"/>
      <c r="FO1335" s="18"/>
      <c r="FP1335" s="18"/>
      <c r="FQ1335" s="18"/>
      <c r="FR1335" s="18"/>
      <c r="FS1335" s="18"/>
      <c r="FT1335" s="18"/>
      <c r="FU1335" s="18"/>
      <c r="FV1335" s="18"/>
      <c r="FW1335" s="18"/>
      <c r="FX1335" s="18"/>
      <c r="FY1335" s="18"/>
      <c r="FZ1335" s="18"/>
      <c r="GA1335" s="18"/>
      <c r="GB1335" s="18"/>
      <c r="GC1335" s="18"/>
      <c r="GD1335" s="18"/>
      <c r="GE1335" s="18"/>
      <c r="GF1335" s="18"/>
      <c r="GG1335" s="18"/>
      <c r="GH1335" s="18"/>
      <c r="GI1335" s="18"/>
      <c r="GJ1335" s="18"/>
      <c r="GK1335" s="18"/>
      <c r="GL1335" s="18"/>
      <c r="GM1335" s="18"/>
      <c r="GN1335" s="18"/>
      <c r="GO1335" s="18"/>
      <c r="GP1335" s="18"/>
      <c r="GQ1335" s="18"/>
      <c r="GR1335" s="18"/>
    </row>
    <row r="1336" spans="1:200">
      <c r="A1336" s="18"/>
      <c r="B1336" s="18"/>
      <c r="C1336" s="18"/>
      <c r="D1336" s="18"/>
      <c r="E1336" s="18"/>
      <c r="F1336" s="18"/>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18"/>
      <c r="AT1336" s="18"/>
      <c r="AU1336" s="18"/>
      <c r="AV1336" s="18"/>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8"/>
      <c r="DB1336" s="18"/>
      <c r="DC1336" s="18"/>
      <c r="DD1336" s="18"/>
      <c r="DE1336" s="18"/>
      <c r="DF1336" s="18"/>
      <c r="DG1336" s="18"/>
      <c r="DH1336" s="18"/>
      <c r="DI1336" s="18"/>
      <c r="DJ1336" s="18"/>
      <c r="DK1336" s="18"/>
      <c r="DL1336" s="18"/>
      <c r="DM1336" s="18"/>
      <c r="DN1336" s="18"/>
      <c r="DO1336" s="18"/>
      <c r="DP1336" s="18"/>
      <c r="DQ1336" s="18"/>
      <c r="DR1336" s="18"/>
      <c r="DS1336" s="18"/>
      <c r="DT1336" s="18"/>
      <c r="DU1336" s="18"/>
      <c r="DV1336" s="18"/>
      <c r="DW1336" s="18"/>
      <c r="DX1336" s="18"/>
      <c r="DY1336" s="18"/>
      <c r="DZ1336" s="18"/>
      <c r="EA1336" s="18"/>
      <c r="EB1336" s="18"/>
      <c r="EC1336" s="18"/>
      <c r="ED1336" s="18"/>
      <c r="EE1336" s="18"/>
      <c r="EF1336" s="18"/>
      <c r="EG1336" s="18"/>
      <c r="EH1336" s="18"/>
      <c r="EI1336" s="18"/>
      <c r="EJ1336" s="18"/>
      <c r="EK1336" s="18"/>
      <c r="EL1336" s="18"/>
      <c r="EM1336" s="18"/>
      <c r="EN1336" s="18"/>
      <c r="EO1336" s="18"/>
      <c r="EP1336" s="18"/>
      <c r="EQ1336" s="18"/>
      <c r="ER1336" s="18"/>
      <c r="ES1336" s="18"/>
      <c r="ET1336" s="18"/>
      <c r="EU1336" s="18"/>
      <c r="EV1336" s="18"/>
      <c r="EW1336" s="18"/>
      <c r="EX1336" s="18"/>
      <c r="EY1336" s="18"/>
      <c r="EZ1336" s="18"/>
      <c r="FA1336" s="18"/>
      <c r="FB1336" s="18"/>
      <c r="FC1336" s="18"/>
      <c r="FD1336" s="18"/>
      <c r="FE1336" s="18"/>
      <c r="FF1336" s="18"/>
      <c r="FG1336" s="18"/>
      <c r="FH1336" s="18"/>
      <c r="FI1336" s="18"/>
      <c r="FJ1336" s="18"/>
      <c r="FK1336" s="18"/>
      <c r="FL1336" s="18"/>
      <c r="FM1336" s="18"/>
      <c r="FN1336" s="18"/>
      <c r="FO1336" s="18"/>
      <c r="FP1336" s="18"/>
      <c r="FQ1336" s="18"/>
      <c r="FR1336" s="18"/>
      <c r="FS1336" s="18"/>
      <c r="FT1336" s="18"/>
      <c r="FU1336" s="18"/>
      <c r="FV1336" s="18"/>
      <c r="FW1336" s="18"/>
      <c r="FX1336" s="18"/>
      <c r="FY1336" s="18"/>
      <c r="FZ1336" s="18"/>
      <c r="GA1336" s="18"/>
      <c r="GB1336" s="18"/>
      <c r="GC1336" s="18"/>
      <c r="GD1336" s="18"/>
      <c r="GE1336" s="18"/>
      <c r="GF1336" s="18"/>
      <c r="GG1336" s="18"/>
      <c r="GH1336" s="18"/>
      <c r="GI1336" s="18"/>
      <c r="GJ1336" s="18"/>
      <c r="GK1336" s="18"/>
      <c r="GL1336" s="18"/>
      <c r="GM1336" s="18"/>
      <c r="GN1336" s="18"/>
      <c r="GO1336" s="18"/>
      <c r="GP1336" s="18"/>
      <c r="GQ1336" s="18"/>
      <c r="GR1336" s="18"/>
    </row>
    <row r="1337" spans="1:200">
      <c r="A1337" s="18"/>
      <c r="B1337" s="18"/>
      <c r="C1337" s="18"/>
      <c r="D1337" s="18"/>
      <c r="E1337" s="18"/>
      <c r="F1337" s="18"/>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18"/>
      <c r="AT1337" s="18"/>
      <c r="AU1337" s="18"/>
      <c r="AV1337" s="18"/>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8"/>
      <c r="DB1337" s="18"/>
      <c r="DC1337" s="18"/>
      <c r="DD1337" s="18"/>
      <c r="DE1337" s="18"/>
      <c r="DF1337" s="18"/>
      <c r="DG1337" s="18"/>
      <c r="DH1337" s="18"/>
      <c r="DI1337" s="18"/>
      <c r="DJ1337" s="18"/>
      <c r="DK1337" s="18"/>
      <c r="DL1337" s="18"/>
      <c r="DM1337" s="18"/>
      <c r="DN1337" s="18"/>
      <c r="DO1337" s="18"/>
      <c r="DP1337" s="18"/>
      <c r="DQ1337" s="18"/>
      <c r="DR1337" s="18"/>
      <c r="DS1337" s="18"/>
      <c r="DT1337" s="18"/>
      <c r="DU1337" s="18"/>
      <c r="DV1337" s="18"/>
      <c r="DW1337" s="18"/>
      <c r="DX1337" s="18"/>
      <c r="DY1337" s="18"/>
      <c r="DZ1337" s="18"/>
      <c r="EA1337" s="18"/>
      <c r="EB1337" s="18"/>
      <c r="EC1337" s="18"/>
      <c r="ED1337" s="18"/>
      <c r="EE1337" s="18"/>
      <c r="EF1337" s="18"/>
      <c r="EG1337" s="18"/>
      <c r="EH1337" s="18"/>
      <c r="EI1337" s="18"/>
      <c r="EJ1337" s="18"/>
      <c r="EK1337" s="18"/>
      <c r="EL1337" s="18"/>
      <c r="EM1337" s="18"/>
      <c r="EN1337" s="18"/>
      <c r="EO1337" s="18"/>
      <c r="EP1337" s="18"/>
      <c r="EQ1337" s="18"/>
      <c r="ER1337" s="18"/>
      <c r="ES1337" s="18"/>
      <c r="ET1337" s="18"/>
      <c r="EU1337" s="18"/>
      <c r="EV1337" s="18"/>
      <c r="EW1337" s="18"/>
      <c r="EX1337" s="18"/>
      <c r="EY1337" s="18"/>
      <c r="EZ1337" s="18"/>
      <c r="FA1337" s="18"/>
      <c r="FB1337" s="18"/>
      <c r="FC1337" s="18"/>
      <c r="FD1337" s="18"/>
      <c r="FE1337" s="18"/>
      <c r="FF1337" s="18"/>
      <c r="FG1337" s="18"/>
      <c r="FH1337" s="18"/>
      <c r="FI1337" s="18"/>
      <c r="FJ1337" s="18"/>
      <c r="FK1337" s="18"/>
      <c r="FL1337" s="18"/>
      <c r="FM1337" s="18"/>
      <c r="FN1337" s="18"/>
      <c r="FO1337" s="18"/>
      <c r="FP1337" s="18"/>
      <c r="FQ1337" s="18"/>
      <c r="FR1337" s="18"/>
      <c r="FS1337" s="18"/>
      <c r="FT1337" s="18"/>
      <c r="FU1337" s="18"/>
      <c r="FV1337" s="18"/>
      <c r="FW1337" s="18"/>
      <c r="FX1337" s="18"/>
      <c r="FY1337" s="18"/>
      <c r="FZ1337" s="18"/>
      <c r="GA1337" s="18"/>
      <c r="GB1337" s="18"/>
      <c r="GC1337" s="18"/>
      <c r="GD1337" s="18"/>
      <c r="GE1337" s="18"/>
      <c r="GF1337" s="18"/>
      <c r="GG1337" s="18"/>
      <c r="GH1337" s="18"/>
      <c r="GI1337" s="18"/>
      <c r="GJ1337" s="18"/>
      <c r="GK1337" s="18"/>
      <c r="GL1337" s="18"/>
      <c r="GM1337" s="18"/>
      <c r="GN1337" s="18"/>
      <c r="GO1337" s="18"/>
      <c r="GP1337" s="18"/>
      <c r="GQ1337" s="18"/>
      <c r="GR1337" s="18"/>
    </row>
    <row r="1338" spans="1:200">
      <c r="A1338" s="18"/>
      <c r="B1338" s="18"/>
      <c r="C1338" s="18"/>
      <c r="D1338" s="18"/>
      <c r="E1338" s="18"/>
      <c r="F1338" s="18"/>
      <c r="G1338" s="18"/>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8"/>
      <c r="DB1338" s="18"/>
      <c r="DC1338" s="18"/>
      <c r="DD1338" s="18"/>
      <c r="DE1338" s="18"/>
      <c r="DF1338" s="18"/>
      <c r="DG1338" s="18"/>
      <c r="DH1338" s="18"/>
      <c r="DI1338" s="18"/>
      <c r="DJ1338" s="18"/>
      <c r="DK1338" s="18"/>
      <c r="DL1338" s="18"/>
      <c r="DM1338" s="18"/>
      <c r="DN1338" s="18"/>
      <c r="DO1338" s="18"/>
      <c r="DP1338" s="18"/>
      <c r="DQ1338" s="18"/>
      <c r="DR1338" s="18"/>
      <c r="DS1338" s="18"/>
      <c r="DT1338" s="18"/>
      <c r="DU1338" s="18"/>
      <c r="DV1338" s="18"/>
      <c r="DW1338" s="18"/>
      <c r="DX1338" s="18"/>
      <c r="DY1338" s="18"/>
      <c r="DZ1338" s="18"/>
      <c r="EA1338" s="18"/>
      <c r="EB1338" s="18"/>
      <c r="EC1338" s="18"/>
      <c r="ED1338" s="18"/>
      <c r="EE1338" s="18"/>
      <c r="EF1338" s="18"/>
      <c r="EG1338" s="18"/>
      <c r="EH1338" s="18"/>
      <c r="EI1338" s="18"/>
      <c r="EJ1338" s="18"/>
      <c r="EK1338" s="18"/>
      <c r="EL1338" s="18"/>
      <c r="EM1338" s="18"/>
      <c r="EN1338" s="18"/>
      <c r="EO1338" s="18"/>
      <c r="EP1338" s="18"/>
      <c r="EQ1338" s="18"/>
      <c r="ER1338" s="18"/>
      <c r="ES1338" s="18"/>
      <c r="ET1338" s="18"/>
      <c r="EU1338" s="18"/>
      <c r="EV1338" s="18"/>
      <c r="EW1338" s="18"/>
      <c r="EX1338" s="18"/>
      <c r="EY1338" s="18"/>
      <c r="EZ1338" s="18"/>
      <c r="FA1338" s="18"/>
      <c r="FB1338" s="18"/>
      <c r="FC1338" s="18"/>
      <c r="FD1338" s="18"/>
      <c r="FE1338" s="18"/>
      <c r="FF1338" s="18"/>
      <c r="FG1338" s="18"/>
      <c r="FH1338" s="18"/>
      <c r="FI1338" s="18"/>
      <c r="FJ1338" s="18"/>
      <c r="FK1338" s="18"/>
      <c r="FL1338" s="18"/>
      <c r="FM1338" s="18"/>
      <c r="FN1338" s="18"/>
      <c r="FO1338" s="18"/>
      <c r="FP1338" s="18"/>
      <c r="FQ1338" s="18"/>
      <c r="FR1338" s="18"/>
      <c r="FS1338" s="18"/>
      <c r="FT1338" s="18"/>
      <c r="FU1338" s="18"/>
      <c r="FV1338" s="18"/>
      <c r="FW1338" s="18"/>
      <c r="FX1338" s="18"/>
      <c r="FY1338" s="18"/>
      <c r="FZ1338" s="18"/>
      <c r="GA1338" s="18"/>
      <c r="GB1338" s="18"/>
      <c r="GC1338" s="18"/>
      <c r="GD1338" s="18"/>
      <c r="GE1338" s="18"/>
      <c r="GF1338" s="18"/>
      <c r="GG1338" s="18"/>
      <c r="GH1338" s="18"/>
      <c r="GI1338" s="18"/>
      <c r="GJ1338" s="18"/>
      <c r="GK1338" s="18"/>
      <c r="GL1338" s="18"/>
      <c r="GM1338" s="18"/>
      <c r="GN1338" s="18"/>
      <c r="GO1338" s="18"/>
      <c r="GP1338" s="18"/>
      <c r="GQ1338" s="18"/>
      <c r="GR1338" s="18"/>
    </row>
    <row r="1339" spans="1:200">
      <c r="A1339" s="18"/>
      <c r="B1339" s="18"/>
      <c r="C1339" s="18"/>
      <c r="D1339" s="18"/>
      <c r="E1339" s="18"/>
      <c r="F1339" s="18"/>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18"/>
      <c r="AT1339" s="18"/>
      <c r="AU1339" s="18"/>
      <c r="AV1339" s="18"/>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8"/>
      <c r="DB1339" s="18"/>
      <c r="DC1339" s="18"/>
      <c r="DD1339" s="18"/>
      <c r="DE1339" s="18"/>
      <c r="DF1339" s="18"/>
      <c r="DG1339" s="18"/>
      <c r="DH1339" s="18"/>
      <c r="DI1339" s="18"/>
      <c r="DJ1339" s="18"/>
      <c r="DK1339" s="18"/>
      <c r="DL1339" s="18"/>
      <c r="DM1339" s="18"/>
      <c r="DN1339" s="18"/>
      <c r="DO1339" s="18"/>
      <c r="DP1339" s="18"/>
      <c r="DQ1339" s="18"/>
      <c r="DR1339" s="18"/>
      <c r="DS1339" s="18"/>
      <c r="DT1339" s="18"/>
      <c r="DU1339" s="18"/>
      <c r="DV1339" s="18"/>
      <c r="DW1339" s="18"/>
      <c r="DX1339" s="18"/>
      <c r="DY1339" s="18"/>
      <c r="DZ1339" s="18"/>
      <c r="EA1339" s="18"/>
      <c r="EB1339" s="18"/>
      <c r="EC1339" s="18"/>
      <c r="ED1339" s="18"/>
      <c r="EE1339" s="18"/>
      <c r="EF1339" s="18"/>
      <c r="EG1339" s="18"/>
      <c r="EH1339" s="18"/>
      <c r="EI1339" s="18"/>
      <c r="EJ1339" s="18"/>
      <c r="EK1339" s="18"/>
      <c r="EL1339" s="18"/>
      <c r="EM1339" s="18"/>
      <c r="EN1339" s="18"/>
      <c r="EO1339" s="18"/>
      <c r="EP1339" s="18"/>
      <c r="EQ1339" s="18"/>
      <c r="ER1339" s="18"/>
      <c r="ES1339" s="18"/>
      <c r="ET1339" s="18"/>
      <c r="EU1339" s="18"/>
      <c r="EV1339" s="18"/>
      <c r="EW1339" s="18"/>
      <c r="EX1339" s="18"/>
      <c r="EY1339" s="18"/>
      <c r="EZ1339" s="18"/>
      <c r="FA1339" s="18"/>
      <c r="FB1339" s="18"/>
      <c r="FC1339" s="18"/>
      <c r="FD1339" s="18"/>
      <c r="FE1339" s="18"/>
      <c r="FF1339" s="18"/>
      <c r="FG1339" s="18"/>
      <c r="FH1339" s="18"/>
      <c r="FI1339" s="18"/>
      <c r="FJ1339" s="18"/>
      <c r="FK1339" s="18"/>
      <c r="FL1339" s="18"/>
      <c r="FM1339" s="18"/>
      <c r="FN1339" s="18"/>
      <c r="FO1339" s="18"/>
      <c r="FP1339" s="18"/>
      <c r="FQ1339" s="18"/>
      <c r="FR1339" s="18"/>
      <c r="FS1339" s="18"/>
      <c r="FT1339" s="18"/>
      <c r="FU1339" s="18"/>
      <c r="FV1339" s="18"/>
      <c r="FW1339" s="18"/>
      <c r="FX1339" s="18"/>
      <c r="FY1339" s="18"/>
      <c r="FZ1339" s="18"/>
      <c r="GA1339" s="18"/>
      <c r="GB1339" s="18"/>
      <c r="GC1339" s="18"/>
      <c r="GD1339" s="18"/>
      <c r="GE1339" s="18"/>
      <c r="GF1339" s="18"/>
      <c r="GG1339" s="18"/>
      <c r="GH1339" s="18"/>
      <c r="GI1339" s="18"/>
      <c r="GJ1339" s="18"/>
      <c r="GK1339" s="18"/>
      <c r="GL1339" s="18"/>
      <c r="GM1339" s="18"/>
      <c r="GN1339" s="18"/>
      <c r="GO1339" s="18"/>
      <c r="GP1339" s="18"/>
      <c r="GQ1339" s="18"/>
      <c r="GR1339" s="18"/>
    </row>
    <row r="1340" spans="1:200">
      <c r="A1340" s="18"/>
      <c r="B1340" s="18"/>
      <c r="C1340" s="18"/>
      <c r="D1340" s="18"/>
      <c r="E1340" s="18"/>
      <c r="F1340" s="18"/>
      <c r="G1340" s="18"/>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18"/>
      <c r="AT1340" s="18"/>
      <c r="AU1340" s="18"/>
      <c r="AV1340" s="18"/>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8"/>
      <c r="DB1340" s="18"/>
      <c r="DC1340" s="18"/>
      <c r="DD1340" s="18"/>
      <c r="DE1340" s="18"/>
      <c r="DF1340" s="18"/>
      <c r="DG1340" s="18"/>
      <c r="DH1340" s="18"/>
      <c r="DI1340" s="18"/>
      <c r="DJ1340" s="18"/>
      <c r="DK1340" s="18"/>
      <c r="DL1340" s="18"/>
      <c r="DM1340" s="18"/>
      <c r="DN1340" s="18"/>
      <c r="DO1340" s="18"/>
      <c r="DP1340" s="18"/>
      <c r="DQ1340" s="18"/>
      <c r="DR1340" s="18"/>
      <c r="DS1340" s="18"/>
      <c r="DT1340" s="18"/>
      <c r="DU1340" s="18"/>
      <c r="DV1340" s="18"/>
      <c r="DW1340" s="18"/>
      <c r="DX1340" s="18"/>
      <c r="DY1340" s="18"/>
      <c r="DZ1340" s="18"/>
      <c r="EA1340" s="18"/>
      <c r="EB1340" s="18"/>
      <c r="EC1340" s="18"/>
      <c r="ED1340" s="18"/>
      <c r="EE1340" s="18"/>
      <c r="EF1340" s="18"/>
      <c r="EG1340" s="18"/>
      <c r="EH1340" s="18"/>
      <c r="EI1340" s="18"/>
      <c r="EJ1340" s="18"/>
      <c r="EK1340" s="18"/>
      <c r="EL1340" s="18"/>
      <c r="EM1340" s="18"/>
      <c r="EN1340" s="18"/>
      <c r="EO1340" s="18"/>
      <c r="EP1340" s="18"/>
      <c r="EQ1340" s="18"/>
      <c r="ER1340" s="18"/>
      <c r="ES1340" s="18"/>
      <c r="ET1340" s="18"/>
      <c r="EU1340" s="18"/>
      <c r="EV1340" s="18"/>
      <c r="EW1340" s="18"/>
      <c r="EX1340" s="18"/>
      <c r="EY1340" s="18"/>
      <c r="EZ1340" s="18"/>
      <c r="FA1340" s="18"/>
      <c r="FB1340" s="18"/>
      <c r="FC1340" s="18"/>
      <c r="FD1340" s="18"/>
      <c r="FE1340" s="18"/>
      <c r="FF1340" s="18"/>
      <c r="FG1340" s="18"/>
      <c r="FH1340" s="18"/>
      <c r="FI1340" s="18"/>
      <c r="FJ1340" s="18"/>
      <c r="FK1340" s="18"/>
      <c r="FL1340" s="18"/>
      <c r="FM1340" s="18"/>
      <c r="FN1340" s="18"/>
      <c r="FO1340" s="18"/>
      <c r="FP1340" s="18"/>
      <c r="FQ1340" s="18"/>
      <c r="FR1340" s="18"/>
      <c r="FS1340" s="18"/>
      <c r="FT1340" s="18"/>
      <c r="FU1340" s="18"/>
      <c r="FV1340" s="18"/>
      <c r="FW1340" s="18"/>
      <c r="FX1340" s="18"/>
      <c r="FY1340" s="18"/>
      <c r="FZ1340" s="18"/>
      <c r="GA1340" s="18"/>
      <c r="GB1340" s="18"/>
      <c r="GC1340" s="18"/>
      <c r="GD1340" s="18"/>
      <c r="GE1340" s="18"/>
      <c r="GF1340" s="18"/>
      <c r="GG1340" s="18"/>
      <c r="GH1340" s="18"/>
      <c r="GI1340" s="18"/>
      <c r="GJ1340" s="18"/>
      <c r="GK1340" s="18"/>
      <c r="GL1340" s="18"/>
      <c r="GM1340" s="18"/>
      <c r="GN1340" s="18"/>
      <c r="GO1340" s="18"/>
      <c r="GP1340" s="18"/>
      <c r="GQ1340" s="18"/>
      <c r="GR1340" s="18"/>
    </row>
    <row r="1341" spans="1:200">
      <c r="A1341" s="18"/>
      <c r="B1341" s="18"/>
      <c r="C1341" s="18"/>
      <c r="D1341" s="18"/>
      <c r="E1341" s="18"/>
      <c r="F1341" s="18"/>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s="18"/>
      <c r="AU1341" s="18"/>
      <c r="AV1341" s="18"/>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8"/>
      <c r="DB1341" s="18"/>
      <c r="DC1341" s="18"/>
      <c r="DD1341" s="18"/>
      <c r="DE1341" s="18"/>
      <c r="DF1341" s="18"/>
      <c r="DG1341" s="18"/>
      <c r="DH1341" s="18"/>
      <c r="DI1341" s="18"/>
      <c r="DJ1341" s="18"/>
      <c r="DK1341" s="18"/>
      <c r="DL1341" s="18"/>
      <c r="DM1341" s="18"/>
      <c r="DN1341" s="18"/>
      <c r="DO1341" s="18"/>
      <c r="DP1341" s="18"/>
      <c r="DQ1341" s="18"/>
      <c r="DR1341" s="18"/>
      <c r="DS1341" s="18"/>
      <c r="DT1341" s="18"/>
      <c r="DU1341" s="18"/>
      <c r="DV1341" s="18"/>
      <c r="DW1341" s="18"/>
      <c r="DX1341" s="18"/>
      <c r="DY1341" s="18"/>
      <c r="DZ1341" s="18"/>
      <c r="EA1341" s="18"/>
      <c r="EB1341" s="18"/>
      <c r="EC1341" s="18"/>
      <c r="ED1341" s="18"/>
      <c r="EE1341" s="18"/>
      <c r="EF1341" s="18"/>
      <c r="EG1341" s="18"/>
      <c r="EH1341" s="18"/>
      <c r="EI1341" s="18"/>
      <c r="EJ1341" s="18"/>
      <c r="EK1341" s="18"/>
      <c r="EL1341" s="18"/>
      <c r="EM1341" s="18"/>
      <c r="EN1341" s="18"/>
      <c r="EO1341" s="18"/>
      <c r="EP1341" s="18"/>
      <c r="EQ1341" s="18"/>
      <c r="ER1341" s="18"/>
      <c r="ES1341" s="18"/>
      <c r="ET1341" s="18"/>
      <c r="EU1341" s="18"/>
      <c r="EV1341" s="18"/>
      <c r="EW1341" s="18"/>
      <c r="EX1341" s="18"/>
      <c r="EY1341" s="18"/>
      <c r="EZ1341" s="18"/>
      <c r="FA1341" s="18"/>
      <c r="FB1341" s="18"/>
      <c r="FC1341" s="18"/>
      <c r="FD1341" s="18"/>
      <c r="FE1341" s="18"/>
      <c r="FF1341" s="18"/>
      <c r="FG1341" s="18"/>
      <c r="FH1341" s="18"/>
      <c r="FI1341" s="18"/>
      <c r="FJ1341" s="18"/>
      <c r="FK1341" s="18"/>
      <c r="FL1341" s="18"/>
      <c r="FM1341" s="18"/>
      <c r="FN1341" s="18"/>
      <c r="FO1341" s="18"/>
      <c r="FP1341" s="18"/>
      <c r="FQ1341" s="18"/>
      <c r="FR1341" s="18"/>
      <c r="FS1341" s="18"/>
      <c r="FT1341" s="18"/>
      <c r="FU1341" s="18"/>
      <c r="FV1341" s="18"/>
      <c r="FW1341" s="18"/>
      <c r="FX1341" s="18"/>
      <c r="FY1341" s="18"/>
      <c r="FZ1341" s="18"/>
      <c r="GA1341" s="18"/>
      <c r="GB1341" s="18"/>
      <c r="GC1341" s="18"/>
      <c r="GD1341" s="18"/>
      <c r="GE1341" s="18"/>
      <c r="GF1341" s="18"/>
      <c r="GG1341" s="18"/>
      <c r="GH1341" s="18"/>
      <c r="GI1341" s="18"/>
      <c r="GJ1341" s="18"/>
      <c r="GK1341" s="18"/>
      <c r="GL1341" s="18"/>
      <c r="GM1341" s="18"/>
      <c r="GN1341" s="18"/>
      <c r="GO1341" s="18"/>
      <c r="GP1341" s="18"/>
      <c r="GQ1341" s="18"/>
      <c r="GR1341" s="18"/>
    </row>
    <row r="1342" spans="1:200">
      <c r="A1342" s="18"/>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8"/>
      <c r="FJ1342" s="18"/>
      <c r="FK1342" s="18"/>
      <c r="FL1342" s="18"/>
      <c r="FM1342" s="18"/>
      <c r="FN1342" s="18"/>
      <c r="FO1342" s="18"/>
      <c r="FP1342" s="18"/>
      <c r="FQ1342" s="18"/>
      <c r="FR1342" s="18"/>
      <c r="FS1342" s="18"/>
      <c r="FT1342" s="18"/>
      <c r="FU1342" s="18"/>
      <c r="FV1342" s="18"/>
      <c r="FW1342" s="18"/>
      <c r="FX1342" s="18"/>
      <c r="FY1342" s="18"/>
      <c r="FZ1342" s="18"/>
      <c r="GA1342" s="18"/>
      <c r="GB1342" s="18"/>
      <c r="GC1342" s="18"/>
      <c r="GD1342" s="18"/>
      <c r="GE1342" s="18"/>
      <c r="GF1342" s="18"/>
      <c r="GG1342" s="18"/>
      <c r="GH1342" s="18"/>
      <c r="GI1342" s="18"/>
      <c r="GJ1342" s="18"/>
      <c r="GK1342" s="18"/>
      <c r="GL1342" s="18"/>
      <c r="GM1342" s="18"/>
      <c r="GN1342" s="18"/>
      <c r="GO1342" s="18"/>
      <c r="GP1342" s="18"/>
      <c r="GQ1342" s="18"/>
      <c r="GR1342" s="18"/>
    </row>
    <row r="1343" spans="1:200">
      <c r="A1343" s="18"/>
      <c r="B1343" s="18"/>
      <c r="C1343" s="18"/>
      <c r="D1343" s="18"/>
      <c r="E1343" s="18"/>
      <c r="F1343" s="18"/>
      <c r="G1343" s="18"/>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18"/>
      <c r="AT1343" s="18"/>
      <c r="AU1343" s="18"/>
      <c r="AV1343" s="18"/>
      <c r="AW1343" s="18"/>
      <c r="AX1343" s="18"/>
      <c r="AY1343" s="18"/>
      <c r="AZ1343" s="18"/>
      <c r="BA1343" s="18"/>
      <c r="BB1343" s="18"/>
      <c r="BC1343" s="18"/>
      <c r="BD1343" s="18"/>
      <c r="BE1343" s="18"/>
      <c r="BF1343" s="18"/>
      <c r="BG1343" s="18"/>
      <c r="BH1343" s="18"/>
      <c r="BI1343" s="18"/>
      <c r="BJ1343" s="18"/>
      <c r="BK1343" s="18"/>
      <c r="BL1343" s="18"/>
      <c r="BM1343" s="18"/>
      <c r="BN1343" s="18"/>
      <c r="BO1343" s="18"/>
      <c r="BP1343" s="18"/>
      <c r="BQ1343" s="18"/>
      <c r="BR1343" s="18"/>
      <c r="BS1343" s="18"/>
      <c r="BT1343" s="18"/>
      <c r="BU1343" s="18"/>
      <c r="BV1343" s="18"/>
      <c r="BW1343" s="18"/>
      <c r="BX1343" s="18"/>
      <c r="BY1343" s="18"/>
      <c r="BZ1343" s="18"/>
      <c r="CA1343" s="18"/>
      <c r="CB1343" s="18"/>
      <c r="CC1343" s="18"/>
      <c r="CD1343" s="18"/>
      <c r="CE1343" s="18"/>
      <c r="CF1343" s="18"/>
      <c r="CG1343" s="18"/>
      <c r="CH1343" s="18"/>
      <c r="CI1343" s="18"/>
      <c r="CJ1343" s="18"/>
      <c r="CK1343" s="18"/>
      <c r="CL1343" s="18"/>
      <c r="CM1343" s="18"/>
      <c r="CN1343" s="18"/>
      <c r="CO1343" s="18"/>
      <c r="CP1343" s="18"/>
      <c r="CQ1343" s="18"/>
      <c r="CR1343" s="18"/>
      <c r="CS1343" s="18"/>
      <c r="CT1343" s="18"/>
      <c r="CU1343" s="18"/>
      <c r="CV1343" s="18"/>
      <c r="CW1343" s="18"/>
      <c r="CX1343" s="18"/>
      <c r="CY1343" s="18"/>
      <c r="CZ1343" s="18"/>
      <c r="DA1343" s="18"/>
      <c r="DB1343" s="18"/>
      <c r="DC1343" s="18"/>
      <c r="DD1343" s="18"/>
      <c r="DE1343" s="18"/>
      <c r="DF1343" s="18"/>
      <c r="DG1343" s="18"/>
      <c r="DH1343" s="18"/>
      <c r="DI1343" s="18"/>
      <c r="DJ1343" s="18"/>
      <c r="DK1343" s="18"/>
      <c r="DL1343" s="18"/>
      <c r="DM1343" s="18"/>
      <c r="DN1343" s="18"/>
      <c r="DO1343" s="18"/>
      <c r="DP1343" s="18"/>
      <c r="DQ1343" s="18"/>
      <c r="DR1343" s="18"/>
      <c r="DS1343" s="18"/>
      <c r="DT1343" s="18"/>
      <c r="DU1343" s="18"/>
      <c r="DV1343" s="18"/>
      <c r="DW1343" s="18"/>
      <c r="DX1343" s="18"/>
      <c r="DY1343" s="18"/>
      <c r="DZ1343" s="18"/>
      <c r="EA1343" s="18"/>
      <c r="EB1343" s="18"/>
      <c r="EC1343" s="18"/>
      <c r="ED1343" s="18"/>
      <c r="EE1343" s="18"/>
      <c r="EF1343" s="18"/>
      <c r="EG1343" s="18"/>
      <c r="EH1343" s="18"/>
      <c r="EI1343" s="18"/>
      <c r="EJ1343" s="18"/>
      <c r="EK1343" s="18"/>
      <c r="EL1343" s="18"/>
      <c r="EM1343" s="18"/>
      <c r="EN1343" s="18"/>
      <c r="EO1343" s="18"/>
      <c r="EP1343" s="18"/>
      <c r="EQ1343" s="18"/>
      <c r="ER1343" s="18"/>
      <c r="ES1343" s="18"/>
      <c r="ET1343" s="18"/>
      <c r="EU1343" s="18"/>
      <c r="EV1343" s="18"/>
      <c r="EW1343" s="18"/>
      <c r="EX1343" s="18"/>
      <c r="EY1343" s="18"/>
      <c r="EZ1343" s="18"/>
      <c r="FA1343" s="18"/>
      <c r="FB1343" s="18"/>
      <c r="FC1343" s="18"/>
      <c r="FD1343" s="18"/>
      <c r="FE1343" s="18"/>
      <c r="FF1343" s="18"/>
      <c r="FG1343" s="18"/>
      <c r="FH1343" s="18"/>
      <c r="FI1343" s="18"/>
      <c r="FJ1343" s="18"/>
      <c r="FK1343" s="18"/>
      <c r="FL1343" s="18"/>
      <c r="FM1343" s="18"/>
      <c r="FN1343" s="18"/>
      <c r="FO1343" s="18"/>
      <c r="FP1343" s="18"/>
      <c r="FQ1343" s="18"/>
      <c r="FR1343" s="18"/>
      <c r="FS1343" s="18"/>
      <c r="FT1343" s="18"/>
      <c r="FU1343" s="18"/>
      <c r="FV1343" s="18"/>
      <c r="FW1343" s="18"/>
      <c r="FX1343" s="18"/>
      <c r="FY1343" s="18"/>
      <c r="FZ1343" s="18"/>
      <c r="GA1343" s="18"/>
      <c r="GB1343" s="18"/>
      <c r="GC1343" s="18"/>
      <c r="GD1343" s="18"/>
      <c r="GE1343" s="18"/>
      <c r="GF1343" s="18"/>
      <c r="GG1343" s="18"/>
      <c r="GH1343" s="18"/>
      <c r="GI1343" s="18"/>
      <c r="GJ1343" s="18"/>
      <c r="GK1343" s="18"/>
      <c r="GL1343" s="18"/>
      <c r="GM1343" s="18"/>
      <c r="GN1343" s="18"/>
      <c r="GO1343" s="18"/>
      <c r="GP1343" s="18"/>
      <c r="GQ1343" s="18"/>
      <c r="GR1343" s="18"/>
    </row>
    <row r="1344" spans="1:200">
      <c r="A1344" s="18"/>
      <c r="B1344" s="18"/>
      <c r="C1344" s="18"/>
      <c r="D1344" s="18"/>
      <c r="E1344" s="18"/>
      <c r="F1344" s="18"/>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8"/>
      <c r="DB1344" s="18"/>
      <c r="DC1344" s="18"/>
      <c r="DD1344" s="18"/>
      <c r="DE1344" s="18"/>
      <c r="DF1344" s="18"/>
      <c r="DG1344" s="18"/>
      <c r="DH1344" s="18"/>
      <c r="DI1344" s="18"/>
      <c r="DJ1344" s="18"/>
      <c r="DK1344" s="18"/>
      <c r="DL1344" s="18"/>
      <c r="DM1344" s="18"/>
      <c r="DN1344" s="18"/>
      <c r="DO1344" s="18"/>
      <c r="DP1344" s="18"/>
      <c r="DQ1344" s="18"/>
      <c r="DR1344" s="18"/>
      <c r="DS1344" s="18"/>
      <c r="DT1344" s="18"/>
      <c r="DU1344" s="18"/>
      <c r="DV1344" s="18"/>
      <c r="DW1344" s="18"/>
      <c r="DX1344" s="18"/>
      <c r="DY1344" s="18"/>
      <c r="DZ1344" s="18"/>
      <c r="EA1344" s="18"/>
      <c r="EB1344" s="18"/>
      <c r="EC1344" s="18"/>
      <c r="ED1344" s="18"/>
      <c r="EE1344" s="18"/>
      <c r="EF1344" s="18"/>
      <c r="EG1344" s="18"/>
      <c r="EH1344" s="18"/>
      <c r="EI1344" s="18"/>
      <c r="EJ1344" s="18"/>
      <c r="EK1344" s="18"/>
      <c r="EL1344" s="18"/>
      <c r="EM1344" s="18"/>
      <c r="EN1344" s="18"/>
      <c r="EO1344" s="18"/>
      <c r="EP1344" s="18"/>
      <c r="EQ1344" s="18"/>
      <c r="ER1344" s="18"/>
      <c r="ES1344" s="18"/>
      <c r="ET1344" s="18"/>
      <c r="EU1344" s="18"/>
      <c r="EV1344" s="18"/>
      <c r="EW1344" s="18"/>
      <c r="EX1344" s="18"/>
      <c r="EY1344" s="18"/>
      <c r="EZ1344" s="18"/>
      <c r="FA1344" s="18"/>
      <c r="FB1344" s="18"/>
      <c r="FC1344" s="18"/>
      <c r="FD1344" s="18"/>
      <c r="FE1344" s="18"/>
      <c r="FF1344" s="18"/>
      <c r="FG1344" s="18"/>
      <c r="FH1344" s="18"/>
      <c r="FI1344" s="18"/>
      <c r="FJ1344" s="18"/>
      <c r="FK1344" s="18"/>
      <c r="FL1344" s="18"/>
      <c r="FM1344" s="18"/>
      <c r="FN1344" s="18"/>
      <c r="FO1344" s="18"/>
      <c r="FP1344" s="18"/>
      <c r="FQ1344" s="18"/>
      <c r="FR1344" s="18"/>
      <c r="FS1344" s="18"/>
      <c r="FT1344" s="18"/>
      <c r="FU1344" s="18"/>
      <c r="FV1344" s="18"/>
      <c r="FW1344" s="18"/>
      <c r="FX1344" s="18"/>
      <c r="FY1344" s="18"/>
      <c r="FZ1344" s="18"/>
      <c r="GA1344" s="18"/>
      <c r="GB1344" s="18"/>
      <c r="GC1344" s="18"/>
      <c r="GD1344" s="18"/>
      <c r="GE1344" s="18"/>
      <c r="GF1344" s="18"/>
      <c r="GG1344" s="18"/>
      <c r="GH1344" s="18"/>
      <c r="GI1344" s="18"/>
      <c r="GJ1344" s="18"/>
      <c r="GK1344" s="18"/>
      <c r="GL1344" s="18"/>
      <c r="GM1344" s="18"/>
      <c r="GN1344" s="18"/>
      <c r="GO1344" s="18"/>
      <c r="GP1344" s="18"/>
      <c r="GQ1344" s="18"/>
      <c r="GR1344" s="18"/>
    </row>
    <row r="1345" spans="1:200">
      <c r="A1345" s="18"/>
      <c r="B1345" s="18"/>
      <c r="C1345" s="18"/>
      <c r="D1345" s="18"/>
      <c r="E1345" s="18"/>
      <c r="F1345" s="18"/>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18"/>
      <c r="AT1345" s="18"/>
      <c r="AU1345" s="18"/>
      <c r="AV1345" s="18"/>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8"/>
      <c r="DB1345" s="18"/>
      <c r="DC1345" s="18"/>
      <c r="DD1345" s="18"/>
      <c r="DE1345" s="18"/>
      <c r="DF1345" s="18"/>
      <c r="DG1345" s="18"/>
      <c r="DH1345" s="18"/>
      <c r="DI1345" s="18"/>
      <c r="DJ1345" s="18"/>
      <c r="DK1345" s="18"/>
      <c r="DL1345" s="18"/>
      <c r="DM1345" s="18"/>
      <c r="DN1345" s="18"/>
      <c r="DO1345" s="18"/>
      <c r="DP1345" s="18"/>
      <c r="DQ1345" s="18"/>
      <c r="DR1345" s="18"/>
      <c r="DS1345" s="18"/>
      <c r="DT1345" s="18"/>
      <c r="DU1345" s="18"/>
      <c r="DV1345" s="18"/>
      <c r="DW1345" s="18"/>
      <c r="DX1345" s="18"/>
      <c r="DY1345" s="18"/>
      <c r="DZ1345" s="18"/>
      <c r="EA1345" s="18"/>
      <c r="EB1345" s="18"/>
      <c r="EC1345" s="18"/>
      <c r="ED1345" s="18"/>
      <c r="EE1345" s="18"/>
      <c r="EF1345" s="18"/>
      <c r="EG1345" s="18"/>
      <c r="EH1345" s="18"/>
      <c r="EI1345" s="18"/>
      <c r="EJ1345" s="18"/>
      <c r="EK1345" s="18"/>
      <c r="EL1345" s="18"/>
      <c r="EM1345" s="18"/>
      <c r="EN1345" s="18"/>
      <c r="EO1345" s="18"/>
      <c r="EP1345" s="18"/>
      <c r="EQ1345" s="18"/>
      <c r="ER1345" s="18"/>
      <c r="ES1345" s="18"/>
      <c r="ET1345" s="18"/>
      <c r="EU1345" s="18"/>
      <c r="EV1345" s="18"/>
      <c r="EW1345" s="18"/>
      <c r="EX1345" s="18"/>
      <c r="EY1345" s="18"/>
      <c r="EZ1345" s="18"/>
      <c r="FA1345" s="18"/>
      <c r="FB1345" s="18"/>
      <c r="FC1345" s="18"/>
      <c r="FD1345" s="18"/>
      <c r="FE1345" s="18"/>
      <c r="FF1345" s="18"/>
      <c r="FG1345" s="18"/>
      <c r="FH1345" s="18"/>
      <c r="FI1345" s="18"/>
      <c r="FJ1345" s="18"/>
      <c r="FK1345" s="18"/>
      <c r="FL1345" s="18"/>
      <c r="FM1345" s="18"/>
      <c r="FN1345" s="18"/>
      <c r="FO1345" s="18"/>
      <c r="FP1345" s="18"/>
      <c r="FQ1345" s="18"/>
      <c r="FR1345" s="18"/>
      <c r="FS1345" s="18"/>
      <c r="FT1345" s="18"/>
      <c r="FU1345" s="18"/>
      <c r="FV1345" s="18"/>
      <c r="FW1345" s="18"/>
      <c r="FX1345" s="18"/>
      <c r="FY1345" s="18"/>
      <c r="FZ1345" s="18"/>
      <c r="GA1345" s="18"/>
      <c r="GB1345" s="18"/>
      <c r="GC1345" s="18"/>
      <c r="GD1345" s="18"/>
      <c r="GE1345" s="18"/>
      <c r="GF1345" s="18"/>
      <c r="GG1345" s="18"/>
      <c r="GH1345" s="18"/>
      <c r="GI1345" s="18"/>
      <c r="GJ1345" s="18"/>
      <c r="GK1345" s="18"/>
      <c r="GL1345" s="18"/>
      <c r="GM1345" s="18"/>
      <c r="GN1345" s="18"/>
      <c r="GO1345" s="18"/>
      <c r="GP1345" s="18"/>
      <c r="GQ1345" s="18"/>
      <c r="GR1345" s="18"/>
    </row>
    <row r="1346" spans="1:200">
      <c r="A1346" s="18"/>
      <c r="B1346" s="18"/>
      <c r="C1346" s="18"/>
      <c r="D1346" s="18"/>
      <c r="E1346" s="18"/>
      <c r="F1346" s="18"/>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18"/>
      <c r="AT1346" s="18"/>
      <c r="AU1346" s="18"/>
      <c r="AV1346" s="18"/>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8"/>
      <c r="DB1346" s="18"/>
      <c r="DC1346" s="18"/>
      <c r="DD1346" s="18"/>
      <c r="DE1346" s="18"/>
      <c r="DF1346" s="18"/>
      <c r="DG1346" s="18"/>
      <c r="DH1346" s="18"/>
      <c r="DI1346" s="18"/>
      <c r="DJ1346" s="18"/>
      <c r="DK1346" s="18"/>
      <c r="DL1346" s="18"/>
      <c r="DM1346" s="18"/>
      <c r="DN1346" s="18"/>
      <c r="DO1346" s="18"/>
      <c r="DP1346" s="18"/>
      <c r="DQ1346" s="18"/>
      <c r="DR1346" s="18"/>
      <c r="DS1346" s="18"/>
      <c r="DT1346" s="18"/>
      <c r="DU1346" s="18"/>
      <c r="DV1346" s="18"/>
      <c r="DW1346" s="18"/>
      <c r="DX1346" s="18"/>
      <c r="DY1346" s="18"/>
      <c r="DZ1346" s="18"/>
      <c r="EA1346" s="18"/>
      <c r="EB1346" s="18"/>
      <c r="EC1346" s="18"/>
      <c r="ED1346" s="18"/>
      <c r="EE1346" s="18"/>
      <c r="EF1346" s="18"/>
      <c r="EG1346" s="18"/>
      <c r="EH1346" s="18"/>
      <c r="EI1346" s="18"/>
      <c r="EJ1346" s="18"/>
      <c r="EK1346" s="18"/>
      <c r="EL1346" s="18"/>
      <c r="EM1346" s="18"/>
      <c r="EN1346" s="18"/>
      <c r="EO1346" s="18"/>
      <c r="EP1346" s="18"/>
      <c r="EQ1346" s="18"/>
      <c r="ER1346" s="18"/>
      <c r="ES1346" s="18"/>
      <c r="ET1346" s="18"/>
      <c r="EU1346" s="18"/>
      <c r="EV1346" s="18"/>
      <c r="EW1346" s="18"/>
      <c r="EX1346" s="18"/>
      <c r="EY1346" s="18"/>
      <c r="EZ1346" s="18"/>
      <c r="FA1346" s="18"/>
      <c r="FB1346" s="18"/>
      <c r="FC1346" s="18"/>
      <c r="FD1346" s="18"/>
      <c r="FE1346" s="18"/>
      <c r="FF1346" s="18"/>
      <c r="FG1346" s="18"/>
      <c r="FH1346" s="18"/>
      <c r="FI1346" s="18"/>
      <c r="FJ1346" s="18"/>
      <c r="FK1346" s="18"/>
      <c r="FL1346" s="18"/>
      <c r="FM1346" s="18"/>
      <c r="FN1346" s="18"/>
      <c r="FO1346" s="18"/>
      <c r="FP1346" s="18"/>
      <c r="FQ1346" s="18"/>
      <c r="FR1346" s="18"/>
      <c r="FS1346" s="18"/>
      <c r="FT1346" s="18"/>
      <c r="FU1346" s="18"/>
      <c r="FV1346" s="18"/>
      <c r="FW1346" s="18"/>
      <c r="FX1346" s="18"/>
      <c r="FY1346" s="18"/>
      <c r="FZ1346" s="18"/>
      <c r="GA1346" s="18"/>
      <c r="GB1346" s="18"/>
      <c r="GC1346" s="18"/>
      <c r="GD1346" s="18"/>
      <c r="GE1346" s="18"/>
      <c r="GF1346" s="18"/>
      <c r="GG1346" s="18"/>
      <c r="GH1346" s="18"/>
      <c r="GI1346" s="18"/>
      <c r="GJ1346" s="18"/>
      <c r="GK1346" s="18"/>
      <c r="GL1346" s="18"/>
      <c r="GM1346" s="18"/>
      <c r="GN1346" s="18"/>
      <c r="GO1346" s="18"/>
      <c r="GP1346" s="18"/>
      <c r="GQ1346" s="18"/>
      <c r="GR1346" s="18"/>
    </row>
    <row r="1347" spans="1:200">
      <c r="A1347" s="18"/>
      <c r="B1347" s="18"/>
      <c r="C1347" s="18"/>
      <c r="D1347" s="18"/>
      <c r="E1347" s="18"/>
      <c r="F1347" s="18"/>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18"/>
      <c r="AT1347" s="18"/>
      <c r="AU1347" s="18"/>
      <c r="AV1347" s="18"/>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8"/>
      <c r="DB1347" s="18"/>
      <c r="DC1347" s="18"/>
      <c r="DD1347" s="18"/>
      <c r="DE1347" s="18"/>
      <c r="DF1347" s="18"/>
      <c r="DG1347" s="18"/>
      <c r="DH1347" s="18"/>
      <c r="DI1347" s="18"/>
      <c r="DJ1347" s="18"/>
      <c r="DK1347" s="18"/>
      <c r="DL1347" s="18"/>
      <c r="DM1347" s="18"/>
      <c r="DN1347" s="18"/>
      <c r="DO1347" s="18"/>
      <c r="DP1347" s="18"/>
      <c r="DQ1347" s="18"/>
      <c r="DR1347" s="18"/>
      <c r="DS1347" s="18"/>
      <c r="DT1347" s="18"/>
      <c r="DU1347" s="18"/>
      <c r="DV1347" s="18"/>
      <c r="DW1347" s="18"/>
      <c r="DX1347" s="18"/>
      <c r="DY1347" s="18"/>
      <c r="DZ1347" s="18"/>
      <c r="EA1347" s="18"/>
      <c r="EB1347" s="18"/>
      <c r="EC1347" s="18"/>
      <c r="ED1347" s="18"/>
      <c r="EE1347" s="18"/>
      <c r="EF1347" s="18"/>
      <c r="EG1347" s="18"/>
      <c r="EH1347" s="18"/>
      <c r="EI1347" s="18"/>
      <c r="EJ1347" s="18"/>
      <c r="EK1347" s="18"/>
      <c r="EL1347" s="18"/>
      <c r="EM1347" s="18"/>
      <c r="EN1347" s="18"/>
      <c r="EO1347" s="18"/>
      <c r="EP1347" s="18"/>
      <c r="EQ1347" s="18"/>
      <c r="ER1347" s="18"/>
      <c r="ES1347" s="18"/>
      <c r="ET1347" s="18"/>
      <c r="EU1347" s="18"/>
      <c r="EV1347" s="18"/>
      <c r="EW1347" s="18"/>
      <c r="EX1347" s="18"/>
      <c r="EY1347" s="18"/>
      <c r="EZ1347" s="18"/>
      <c r="FA1347" s="18"/>
      <c r="FB1347" s="18"/>
      <c r="FC1347" s="18"/>
      <c r="FD1347" s="18"/>
      <c r="FE1347" s="18"/>
      <c r="FF1347" s="18"/>
      <c r="FG1347" s="18"/>
      <c r="FH1347" s="18"/>
      <c r="FI1347" s="18"/>
      <c r="FJ1347" s="18"/>
      <c r="FK1347" s="18"/>
      <c r="FL1347" s="18"/>
      <c r="FM1347" s="18"/>
      <c r="FN1347" s="18"/>
      <c r="FO1347" s="18"/>
      <c r="FP1347" s="18"/>
      <c r="FQ1347" s="18"/>
      <c r="FR1347" s="18"/>
      <c r="FS1347" s="18"/>
      <c r="FT1347" s="18"/>
      <c r="FU1347" s="18"/>
      <c r="FV1347" s="18"/>
      <c r="FW1347" s="18"/>
      <c r="FX1347" s="18"/>
      <c r="FY1347" s="18"/>
      <c r="FZ1347" s="18"/>
      <c r="GA1347" s="18"/>
      <c r="GB1347" s="18"/>
      <c r="GC1347" s="18"/>
      <c r="GD1347" s="18"/>
      <c r="GE1347" s="18"/>
      <c r="GF1347" s="18"/>
      <c r="GG1347" s="18"/>
      <c r="GH1347" s="18"/>
      <c r="GI1347" s="18"/>
      <c r="GJ1347" s="18"/>
      <c r="GK1347" s="18"/>
      <c r="GL1347" s="18"/>
      <c r="GM1347" s="18"/>
      <c r="GN1347" s="18"/>
      <c r="GO1347" s="18"/>
      <c r="GP1347" s="18"/>
      <c r="GQ1347" s="18"/>
      <c r="GR1347" s="18"/>
    </row>
    <row r="1348" spans="1:200">
      <c r="A1348" s="18"/>
      <c r="B1348" s="18"/>
      <c r="C1348" s="18"/>
      <c r="D1348" s="18"/>
      <c r="E1348" s="18"/>
      <c r="F1348" s="18"/>
      <c r="G1348" s="18"/>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8"/>
      <c r="DB1348" s="18"/>
      <c r="DC1348" s="18"/>
      <c r="DD1348" s="18"/>
      <c r="DE1348" s="18"/>
      <c r="DF1348" s="18"/>
      <c r="DG1348" s="18"/>
      <c r="DH1348" s="18"/>
      <c r="DI1348" s="18"/>
      <c r="DJ1348" s="18"/>
      <c r="DK1348" s="18"/>
      <c r="DL1348" s="18"/>
      <c r="DM1348" s="18"/>
      <c r="DN1348" s="18"/>
      <c r="DO1348" s="18"/>
      <c r="DP1348" s="18"/>
      <c r="DQ1348" s="18"/>
      <c r="DR1348" s="18"/>
      <c r="DS1348" s="18"/>
      <c r="DT1348" s="18"/>
      <c r="DU1348" s="18"/>
      <c r="DV1348" s="18"/>
      <c r="DW1348" s="18"/>
      <c r="DX1348" s="18"/>
      <c r="DY1348" s="18"/>
      <c r="DZ1348" s="18"/>
      <c r="EA1348" s="18"/>
      <c r="EB1348" s="18"/>
      <c r="EC1348" s="18"/>
      <c r="ED1348" s="18"/>
      <c r="EE1348" s="18"/>
      <c r="EF1348" s="18"/>
      <c r="EG1348" s="18"/>
      <c r="EH1348" s="18"/>
      <c r="EI1348" s="18"/>
      <c r="EJ1348" s="18"/>
      <c r="EK1348" s="18"/>
      <c r="EL1348" s="18"/>
      <c r="EM1348" s="18"/>
      <c r="EN1348" s="18"/>
      <c r="EO1348" s="18"/>
      <c r="EP1348" s="18"/>
      <c r="EQ1348" s="18"/>
      <c r="ER1348" s="18"/>
      <c r="ES1348" s="18"/>
      <c r="ET1348" s="18"/>
      <c r="EU1348" s="18"/>
      <c r="EV1348" s="18"/>
      <c r="EW1348" s="18"/>
      <c r="EX1348" s="18"/>
      <c r="EY1348" s="18"/>
      <c r="EZ1348" s="18"/>
      <c r="FA1348" s="18"/>
      <c r="FB1348" s="18"/>
      <c r="FC1348" s="18"/>
      <c r="FD1348" s="18"/>
      <c r="FE1348" s="18"/>
      <c r="FF1348" s="18"/>
      <c r="FG1348" s="18"/>
      <c r="FH1348" s="18"/>
      <c r="FI1348" s="18"/>
      <c r="FJ1348" s="18"/>
      <c r="FK1348" s="18"/>
      <c r="FL1348" s="18"/>
      <c r="FM1348" s="18"/>
      <c r="FN1348" s="18"/>
      <c r="FO1348" s="18"/>
      <c r="FP1348" s="18"/>
      <c r="FQ1348" s="18"/>
      <c r="FR1348" s="18"/>
      <c r="FS1348" s="18"/>
      <c r="FT1348" s="18"/>
      <c r="FU1348" s="18"/>
      <c r="FV1348" s="18"/>
      <c r="FW1348" s="18"/>
      <c r="FX1348" s="18"/>
      <c r="FY1348" s="18"/>
      <c r="FZ1348" s="18"/>
      <c r="GA1348" s="18"/>
      <c r="GB1348" s="18"/>
      <c r="GC1348" s="18"/>
      <c r="GD1348" s="18"/>
      <c r="GE1348" s="18"/>
      <c r="GF1348" s="18"/>
      <c r="GG1348" s="18"/>
      <c r="GH1348" s="18"/>
      <c r="GI1348" s="18"/>
      <c r="GJ1348" s="18"/>
      <c r="GK1348" s="18"/>
      <c r="GL1348" s="18"/>
      <c r="GM1348" s="18"/>
      <c r="GN1348" s="18"/>
      <c r="GO1348" s="18"/>
      <c r="GP1348" s="18"/>
      <c r="GQ1348" s="18"/>
      <c r="GR1348" s="18"/>
    </row>
    <row r="1349" spans="1:200">
      <c r="A1349" s="18"/>
      <c r="B1349" s="18"/>
      <c r="C1349" s="18"/>
      <c r="D1349" s="18"/>
      <c r="E1349" s="18"/>
      <c r="F1349" s="18"/>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18"/>
      <c r="AT1349" s="18"/>
      <c r="AU1349" s="18"/>
      <c r="AV1349" s="18"/>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8"/>
      <c r="DB1349" s="18"/>
      <c r="DC1349" s="18"/>
      <c r="DD1349" s="18"/>
      <c r="DE1349" s="18"/>
      <c r="DF1349" s="18"/>
      <c r="DG1349" s="18"/>
      <c r="DH1349" s="18"/>
      <c r="DI1349" s="18"/>
      <c r="DJ1349" s="18"/>
      <c r="DK1349" s="18"/>
      <c r="DL1349" s="18"/>
      <c r="DM1349" s="18"/>
      <c r="DN1349" s="18"/>
      <c r="DO1349" s="18"/>
      <c r="DP1349" s="18"/>
      <c r="DQ1349" s="18"/>
      <c r="DR1349" s="18"/>
      <c r="DS1349" s="18"/>
      <c r="DT1349" s="18"/>
      <c r="DU1349" s="18"/>
      <c r="DV1349" s="18"/>
      <c r="DW1349" s="18"/>
      <c r="DX1349" s="18"/>
      <c r="DY1349" s="18"/>
      <c r="DZ1349" s="18"/>
      <c r="EA1349" s="18"/>
      <c r="EB1349" s="18"/>
      <c r="EC1349" s="18"/>
      <c r="ED1349" s="18"/>
      <c r="EE1349" s="18"/>
      <c r="EF1349" s="18"/>
      <c r="EG1349" s="18"/>
      <c r="EH1349" s="18"/>
      <c r="EI1349" s="18"/>
      <c r="EJ1349" s="18"/>
      <c r="EK1349" s="18"/>
      <c r="EL1349" s="18"/>
      <c r="EM1349" s="18"/>
      <c r="EN1349" s="18"/>
      <c r="EO1349" s="18"/>
      <c r="EP1349" s="18"/>
      <c r="EQ1349" s="18"/>
      <c r="ER1349" s="18"/>
      <c r="ES1349" s="18"/>
      <c r="ET1349" s="18"/>
      <c r="EU1349" s="18"/>
      <c r="EV1349" s="18"/>
      <c r="EW1349" s="18"/>
      <c r="EX1349" s="18"/>
      <c r="EY1349" s="18"/>
      <c r="EZ1349" s="18"/>
      <c r="FA1349" s="18"/>
      <c r="FB1349" s="18"/>
      <c r="FC1349" s="18"/>
      <c r="FD1349" s="18"/>
      <c r="FE1349" s="18"/>
      <c r="FF1349" s="18"/>
      <c r="FG1349" s="18"/>
      <c r="FH1349" s="18"/>
      <c r="FI1349" s="18"/>
      <c r="FJ1349" s="18"/>
      <c r="FK1349" s="18"/>
      <c r="FL1349" s="18"/>
      <c r="FM1349" s="18"/>
      <c r="FN1349" s="18"/>
      <c r="FO1349" s="18"/>
      <c r="FP1349" s="18"/>
      <c r="FQ1349" s="18"/>
      <c r="FR1349" s="18"/>
      <c r="FS1349" s="18"/>
      <c r="FT1349" s="18"/>
      <c r="FU1349" s="18"/>
      <c r="FV1349" s="18"/>
      <c r="FW1349" s="18"/>
      <c r="FX1349" s="18"/>
      <c r="FY1349" s="18"/>
      <c r="FZ1349" s="18"/>
      <c r="GA1349" s="18"/>
      <c r="GB1349" s="18"/>
      <c r="GC1349" s="18"/>
      <c r="GD1349" s="18"/>
      <c r="GE1349" s="18"/>
      <c r="GF1349" s="18"/>
      <c r="GG1349" s="18"/>
      <c r="GH1349" s="18"/>
      <c r="GI1349" s="18"/>
      <c r="GJ1349" s="18"/>
      <c r="GK1349" s="18"/>
      <c r="GL1349" s="18"/>
      <c r="GM1349" s="18"/>
      <c r="GN1349" s="18"/>
      <c r="GO1349" s="18"/>
      <c r="GP1349" s="18"/>
      <c r="GQ1349" s="18"/>
      <c r="GR1349" s="18"/>
    </row>
    <row r="1350" spans="1:200">
      <c r="A1350" s="18"/>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8"/>
      <c r="FJ1350" s="18"/>
      <c r="FK1350" s="18"/>
      <c r="FL1350" s="18"/>
      <c r="FM1350" s="18"/>
      <c r="FN1350" s="18"/>
      <c r="FO1350" s="18"/>
      <c r="FP1350" s="18"/>
      <c r="FQ1350" s="18"/>
      <c r="FR1350" s="18"/>
      <c r="FS1350" s="18"/>
      <c r="FT1350" s="18"/>
      <c r="FU1350" s="18"/>
      <c r="FV1350" s="18"/>
      <c r="FW1350" s="18"/>
      <c r="FX1350" s="18"/>
      <c r="FY1350" s="18"/>
      <c r="FZ1350" s="18"/>
      <c r="GA1350" s="18"/>
      <c r="GB1350" s="18"/>
      <c r="GC1350" s="18"/>
      <c r="GD1350" s="18"/>
      <c r="GE1350" s="18"/>
      <c r="GF1350" s="18"/>
      <c r="GG1350" s="18"/>
      <c r="GH1350" s="18"/>
      <c r="GI1350" s="18"/>
      <c r="GJ1350" s="18"/>
      <c r="GK1350" s="18"/>
      <c r="GL1350" s="18"/>
      <c r="GM1350" s="18"/>
      <c r="GN1350" s="18"/>
      <c r="GO1350" s="18"/>
      <c r="GP1350" s="18"/>
      <c r="GQ1350" s="18"/>
      <c r="GR1350" s="18"/>
    </row>
    <row r="1351" spans="1:200">
      <c r="A1351" s="18"/>
      <c r="B1351" s="18"/>
      <c r="C1351" s="18"/>
      <c r="D1351" s="18"/>
      <c r="E1351" s="18"/>
      <c r="F1351" s="18"/>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8"/>
      <c r="AS1351" s="18"/>
      <c r="AT1351" s="18"/>
      <c r="AU1351" s="18"/>
      <c r="AV1351" s="18"/>
      <c r="AW1351" s="18"/>
      <c r="AX1351" s="18"/>
      <c r="AY1351" s="18"/>
      <c r="AZ1351" s="18"/>
      <c r="BA1351" s="18"/>
      <c r="BB1351" s="18"/>
      <c r="BC1351" s="18"/>
      <c r="BD1351" s="18"/>
      <c r="BE1351" s="18"/>
      <c r="BF1351" s="18"/>
      <c r="BG1351" s="18"/>
      <c r="BH1351" s="18"/>
      <c r="BI1351" s="18"/>
      <c r="BJ1351" s="18"/>
      <c r="BK1351" s="18"/>
      <c r="BL1351" s="18"/>
      <c r="BM1351" s="18"/>
      <c r="BN1351" s="18"/>
      <c r="BO1351" s="18"/>
      <c r="BP1351" s="18"/>
      <c r="BQ1351" s="18"/>
      <c r="BR1351" s="18"/>
      <c r="BS1351" s="18"/>
      <c r="BT1351" s="18"/>
      <c r="BU1351" s="18"/>
      <c r="BV1351" s="18"/>
      <c r="BW1351" s="18"/>
      <c r="BX1351" s="18"/>
      <c r="BY1351" s="18"/>
      <c r="BZ1351" s="18"/>
      <c r="CA1351" s="18"/>
      <c r="CB1351" s="18"/>
      <c r="CC1351" s="18"/>
      <c r="CD1351" s="18"/>
      <c r="CE1351" s="18"/>
      <c r="CF1351" s="18"/>
      <c r="CG1351" s="18"/>
      <c r="CH1351" s="18"/>
      <c r="CI1351" s="18"/>
      <c r="CJ1351" s="18"/>
      <c r="CK1351" s="18"/>
      <c r="CL1351" s="18"/>
      <c r="CM1351" s="18"/>
      <c r="CN1351" s="18"/>
      <c r="CO1351" s="18"/>
      <c r="CP1351" s="18"/>
      <c r="CQ1351" s="18"/>
      <c r="CR1351" s="18"/>
      <c r="CS1351" s="18"/>
      <c r="CT1351" s="18"/>
      <c r="CU1351" s="18"/>
      <c r="CV1351" s="18"/>
      <c r="CW1351" s="18"/>
      <c r="CX1351" s="18"/>
      <c r="CY1351" s="18"/>
      <c r="CZ1351" s="18"/>
      <c r="DA1351" s="18"/>
      <c r="DB1351" s="18"/>
      <c r="DC1351" s="18"/>
      <c r="DD1351" s="18"/>
      <c r="DE1351" s="18"/>
      <c r="DF1351" s="18"/>
      <c r="DG1351" s="18"/>
      <c r="DH1351" s="18"/>
      <c r="DI1351" s="18"/>
      <c r="DJ1351" s="18"/>
      <c r="DK1351" s="18"/>
      <c r="DL1351" s="18"/>
      <c r="DM1351" s="18"/>
      <c r="DN1351" s="18"/>
      <c r="DO1351" s="18"/>
      <c r="DP1351" s="18"/>
      <c r="DQ1351" s="18"/>
      <c r="DR1351" s="18"/>
      <c r="DS1351" s="18"/>
      <c r="DT1351" s="18"/>
      <c r="DU1351" s="18"/>
      <c r="DV1351" s="18"/>
      <c r="DW1351" s="18"/>
      <c r="DX1351" s="18"/>
      <c r="DY1351" s="18"/>
      <c r="DZ1351" s="18"/>
      <c r="EA1351" s="18"/>
      <c r="EB1351" s="18"/>
      <c r="EC1351" s="18"/>
      <c r="ED1351" s="18"/>
      <c r="EE1351" s="18"/>
      <c r="EF1351" s="18"/>
      <c r="EG1351" s="18"/>
      <c r="EH1351" s="18"/>
      <c r="EI1351" s="18"/>
      <c r="EJ1351" s="18"/>
      <c r="EK1351" s="18"/>
      <c r="EL1351" s="18"/>
      <c r="EM1351" s="18"/>
      <c r="EN1351" s="18"/>
      <c r="EO1351" s="18"/>
      <c r="EP1351" s="18"/>
      <c r="EQ1351" s="18"/>
      <c r="ER1351" s="18"/>
      <c r="ES1351" s="18"/>
      <c r="ET1351" s="18"/>
      <c r="EU1351" s="18"/>
      <c r="EV1351" s="18"/>
      <c r="EW1351" s="18"/>
      <c r="EX1351" s="18"/>
      <c r="EY1351" s="18"/>
      <c r="EZ1351" s="18"/>
      <c r="FA1351" s="18"/>
      <c r="FB1351" s="18"/>
      <c r="FC1351" s="18"/>
      <c r="FD1351" s="18"/>
      <c r="FE1351" s="18"/>
      <c r="FF1351" s="18"/>
      <c r="FG1351" s="18"/>
      <c r="FH1351" s="18"/>
      <c r="FI1351" s="18"/>
      <c r="FJ1351" s="18"/>
      <c r="FK1351" s="18"/>
      <c r="FL1351" s="18"/>
      <c r="FM1351" s="18"/>
      <c r="FN1351" s="18"/>
      <c r="FO1351" s="18"/>
      <c r="FP1351" s="18"/>
      <c r="FQ1351" s="18"/>
      <c r="FR1351" s="18"/>
      <c r="FS1351" s="18"/>
      <c r="FT1351" s="18"/>
      <c r="FU1351" s="18"/>
      <c r="FV1351" s="18"/>
      <c r="FW1351" s="18"/>
      <c r="FX1351" s="18"/>
      <c r="FY1351" s="18"/>
      <c r="FZ1351" s="18"/>
      <c r="GA1351" s="18"/>
      <c r="GB1351" s="18"/>
      <c r="GC1351" s="18"/>
      <c r="GD1351" s="18"/>
      <c r="GE1351" s="18"/>
      <c r="GF1351" s="18"/>
      <c r="GG1351" s="18"/>
      <c r="GH1351" s="18"/>
      <c r="GI1351" s="18"/>
      <c r="GJ1351" s="18"/>
      <c r="GK1351" s="18"/>
      <c r="GL1351" s="18"/>
      <c r="GM1351" s="18"/>
      <c r="GN1351" s="18"/>
      <c r="GO1351" s="18"/>
      <c r="GP1351" s="18"/>
      <c r="GQ1351" s="18"/>
      <c r="GR1351" s="18"/>
    </row>
    <row r="1352" spans="1:200">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c r="AY1352" s="18"/>
      <c r="AZ1352" s="18"/>
      <c r="BA1352" s="18"/>
      <c r="BB1352" s="18"/>
      <c r="BC1352" s="18"/>
      <c r="BD1352" s="18"/>
      <c r="BE1352" s="18"/>
      <c r="BF1352" s="18"/>
      <c r="BG1352" s="18"/>
      <c r="BH1352" s="18"/>
      <c r="BI1352" s="18"/>
      <c r="BJ1352" s="18"/>
      <c r="BK1352" s="18"/>
      <c r="BL1352" s="18"/>
      <c r="BM1352" s="18"/>
      <c r="BN1352" s="18"/>
      <c r="BO1352" s="18"/>
      <c r="BP1352" s="18"/>
      <c r="BQ1352" s="18"/>
      <c r="BR1352" s="18"/>
      <c r="BS1352" s="18"/>
      <c r="BT1352" s="18"/>
      <c r="BU1352" s="18"/>
      <c r="BV1352" s="18"/>
      <c r="BW1352" s="18"/>
      <c r="BX1352" s="18"/>
      <c r="BY1352" s="18"/>
      <c r="BZ1352" s="18"/>
      <c r="CA1352" s="18"/>
      <c r="CB1352" s="18"/>
      <c r="CC1352" s="18"/>
      <c r="CD1352" s="18"/>
      <c r="CE1352" s="18"/>
      <c r="CF1352" s="18"/>
      <c r="CG1352" s="18"/>
      <c r="CH1352" s="18"/>
      <c r="CI1352" s="18"/>
      <c r="CJ1352" s="18"/>
      <c r="CK1352" s="18"/>
      <c r="CL1352" s="18"/>
      <c r="CM1352" s="18"/>
      <c r="CN1352" s="18"/>
      <c r="CO1352" s="18"/>
      <c r="CP1352" s="18"/>
      <c r="CQ1352" s="18"/>
      <c r="CR1352" s="18"/>
      <c r="CS1352" s="18"/>
      <c r="CT1352" s="18"/>
      <c r="CU1352" s="18"/>
      <c r="CV1352" s="18"/>
      <c r="CW1352" s="18"/>
      <c r="CX1352" s="18"/>
      <c r="CY1352" s="18"/>
      <c r="CZ1352" s="18"/>
      <c r="DA1352" s="18"/>
      <c r="DB1352" s="18"/>
      <c r="DC1352" s="18"/>
      <c r="DD1352" s="18"/>
      <c r="DE1352" s="18"/>
      <c r="DF1352" s="18"/>
      <c r="DG1352" s="18"/>
      <c r="DH1352" s="18"/>
      <c r="DI1352" s="18"/>
      <c r="DJ1352" s="18"/>
      <c r="DK1352" s="18"/>
      <c r="DL1352" s="18"/>
      <c r="DM1352" s="18"/>
      <c r="DN1352" s="18"/>
      <c r="DO1352" s="18"/>
      <c r="DP1352" s="18"/>
      <c r="DQ1352" s="18"/>
      <c r="DR1352" s="18"/>
      <c r="DS1352" s="18"/>
      <c r="DT1352" s="18"/>
      <c r="DU1352" s="18"/>
      <c r="DV1352" s="18"/>
      <c r="DW1352" s="18"/>
      <c r="DX1352" s="18"/>
      <c r="DY1352" s="18"/>
      <c r="DZ1352" s="18"/>
      <c r="EA1352" s="18"/>
      <c r="EB1352" s="18"/>
      <c r="EC1352" s="18"/>
      <c r="ED1352" s="18"/>
      <c r="EE1352" s="18"/>
      <c r="EF1352" s="18"/>
      <c r="EG1352" s="18"/>
      <c r="EH1352" s="18"/>
      <c r="EI1352" s="18"/>
      <c r="EJ1352" s="18"/>
      <c r="EK1352" s="18"/>
      <c r="EL1352" s="18"/>
      <c r="EM1352" s="18"/>
      <c r="EN1352" s="18"/>
      <c r="EO1352" s="18"/>
      <c r="EP1352" s="18"/>
      <c r="EQ1352" s="18"/>
      <c r="ER1352" s="18"/>
      <c r="ES1352" s="18"/>
      <c r="ET1352" s="18"/>
      <c r="EU1352" s="18"/>
      <c r="EV1352" s="18"/>
      <c r="EW1352" s="18"/>
      <c r="EX1352" s="18"/>
      <c r="EY1352" s="18"/>
      <c r="EZ1352" s="18"/>
      <c r="FA1352" s="18"/>
      <c r="FB1352" s="18"/>
      <c r="FC1352" s="18"/>
      <c r="FD1352" s="18"/>
      <c r="FE1352" s="18"/>
      <c r="FF1352" s="18"/>
      <c r="FG1352" s="18"/>
      <c r="FH1352" s="18"/>
      <c r="FI1352" s="18"/>
      <c r="FJ1352" s="18"/>
      <c r="FK1352" s="18"/>
      <c r="FL1352" s="18"/>
      <c r="FM1352" s="18"/>
      <c r="FN1352" s="18"/>
      <c r="FO1352" s="18"/>
      <c r="FP1352" s="18"/>
      <c r="FQ1352" s="18"/>
      <c r="FR1352" s="18"/>
      <c r="FS1352" s="18"/>
      <c r="FT1352" s="18"/>
      <c r="FU1352" s="18"/>
      <c r="FV1352" s="18"/>
      <c r="FW1352" s="18"/>
      <c r="FX1352" s="18"/>
      <c r="FY1352" s="18"/>
      <c r="FZ1352" s="18"/>
      <c r="GA1352" s="18"/>
      <c r="GB1352" s="18"/>
      <c r="GC1352" s="18"/>
      <c r="GD1352" s="18"/>
      <c r="GE1352" s="18"/>
      <c r="GF1352" s="18"/>
      <c r="GG1352" s="18"/>
      <c r="GH1352" s="18"/>
      <c r="GI1352" s="18"/>
      <c r="GJ1352" s="18"/>
      <c r="GK1352" s="18"/>
      <c r="GL1352" s="18"/>
      <c r="GM1352" s="18"/>
      <c r="GN1352" s="18"/>
      <c r="GO1352" s="18"/>
      <c r="GP1352" s="18"/>
      <c r="GQ1352" s="18"/>
      <c r="GR1352" s="18"/>
    </row>
    <row r="1353" spans="1:200">
      <c r="A1353" s="18"/>
      <c r="B1353" s="18"/>
      <c r="C1353" s="18"/>
      <c r="D1353" s="18"/>
      <c r="E1353" s="18"/>
      <c r="F1353" s="18"/>
      <c r="G1353" s="18"/>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8"/>
      <c r="AS1353" s="18"/>
      <c r="AT1353" s="18"/>
      <c r="AU1353" s="18"/>
      <c r="AV1353" s="18"/>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c r="CD1353" s="18"/>
      <c r="CE1353" s="18"/>
      <c r="CF1353" s="18"/>
      <c r="CG1353" s="18"/>
      <c r="CH1353" s="18"/>
      <c r="CI1353" s="18"/>
      <c r="CJ1353" s="18"/>
      <c r="CK1353" s="18"/>
      <c r="CL1353" s="18"/>
      <c r="CM1353" s="18"/>
      <c r="CN1353" s="18"/>
      <c r="CO1353" s="18"/>
      <c r="CP1353" s="18"/>
      <c r="CQ1353" s="18"/>
      <c r="CR1353" s="18"/>
      <c r="CS1353" s="18"/>
      <c r="CT1353" s="18"/>
      <c r="CU1353" s="18"/>
      <c r="CV1353" s="18"/>
      <c r="CW1353" s="18"/>
      <c r="CX1353" s="18"/>
      <c r="CY1353" s="18"/>
      <c r="CZ1353" s="18"/>
      <c r="DA1353" s="18"/>
      <c r="DB1353" s="18"/>
      <c r="DC1353" s="18"/>
      <c r="DD1353" s="18"/>
      <c r="DE1353" s="18"/>
      <c r="DF1353" s="18"/>
      <c r="DG1353" s="18"/>
      <c r="DH1353" s="18"/>
      <c r="DI1353" s="18"/>
      <c r="DJ1353" s="18"/>
      <c r="DK1353" s="18"/>
      <c r="DL1353" s="18"/>
      <c r="DM1353" s="18"/>
      <c r="DN1353" s="18"/>
      <c r="DO1353" s="18"/>
      <c r="DP1353" s="18"/>
      <c r="DQ1353" s="18"/>
      <c r="DR1353" s="18"/>
      <c r="DS1353" s="18"/>
      <c r="DT1353" s="18"/>
      <c r="DU1353" s="18"/>
      <c r="DV1353" s="18"/>
      <c r="DW1353" s="18"/>
      <c r="DX1353" s="18"/>
      <c r="DY1353" s="18"/>
      <c r="DZ1353" s="18"/>
      <c r="EA1353" s="18"/>
      <c r="EB1353" s="18"/>
      <c r="EC1353" s="18"/>
      <c r="ED1353" s="18"/>
      <c r="EE1353" s="18"/>
      <c r="EF1353" s="18"/>
      <c r="EG1353" s="18"/>
      <c r="EH1353" s="18"/>
      <c r="EI1353" s="18"/>
      <c r="EJ1353" s="18"/>
      <c r="EK1353" s="18"/>
      <c r="EL1353" s="18"/>
      <c r="EM1353" s="18"/>
      <c r="EN1353" s="18"/>
      <c r="EO1353" s="18"/>
      <c r="EP1353" s="18"/>
      <c r="EQ1353" s="18"/>
      <c r="ER1353" s="18"/>
      <c r="ES1353" s="18"/>
      <c r="ET1353" s="18"/>
      <c r="EU1353" s="18"/>
      <c r="EV1353" s="18"/>
      <c r="EW1353" s="18"/>
      <c r="EX1353" s="18"/>
      <c r="EY1353" s="18"/>
      <c r="EZ1353" s="18"/>
      <c r="FA1353" s="18"/>
      <c r="FB1353" s="18"/>
      <c r="FC1353" s="18"/>
      <c r="FD1353" s="18"/>
      <c r="FE1353" s="18"/>
      <c r="FF1353" s="18"/>
      <c r="FG1353" s="18"/>
      <c r="FH1353" s="18"/>
      <c r="FI1353" s="18"/>
      <c r="FJ1353" s="18"/>
      <c r="FK1353" s="18"/>
      <c r="FL1353" s="18"/>
      <c r="FM1353" s="18"/>
      <c r="FN1353" s="18"/>
      <c r="FO1353" s="18"/>
      <c r="FP1353" s="18"/>
      <c r="FQ1353" s="18"/>
      <c r="FR1353" s="18"/>
      <c r="FS1353" s="18"/>
      <c r="FT1353" s="18"/>
      <c r="FU1353" s="18"/>
      <c r="FV1353" s="18"/>
      <c r="FW1353" s="18"/>
      <c r="FX1353" s="18"/>
      <c r="FY1353" s="18"/>
      <c r="FZ1353" s="18"/>
      <c r="GA1353" s="18"/>
      <c r="GB1353" s="18"/>
      <c r="GC1353" s="18"/>
      <c r="GD1353" s="18"/>
      <c r="GE1353" s="18"/>
      <c r="GF1353" s="18"/>
      <c r="GG1353" s="18"/>
      <c r="GH1353" s="18"/>
      <c r="GI1353" s="18"/>
      <c r="GJ1353" s="18"/>
      <c r="GK1353" s="18"/>
      <c r="GL1353" s="18"/>
      <c r="GM1353" s="18"/>
      <c r="GN1353" s="18"/>
      <c r="GO1353" s="18"/>
      <c r="GP1353" s="18"/>
      <c r="GQ1353" s="18"/>
      <c r="GR1353" s="18"/>
    </row>
    <row r="1354" spans="1:200">
      <c r="A1354" s="18"/>
      <c r="B1354" s="18"/>
      <c r="C1354" s="18"/>
      <c r="D1354" s="18"/>
      <c r="E1354" s="18"/>
      <c r="F1354" s="18"/>
      <c r="G1354" s="18"/>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8"/>
      <c r="AS1354" s="18"/>
      <c r="AT1354" s="18"/>
      <c r="AU1354" s="18"/>
      <c r="AV1354" s="18"/>
      <c r="AW1354" s="18"/>
      <c r="AX1354" s="18"/>
      <c r="AY1354" s="18"/>
      <c r="AZ1354" s="18"/>
      <c r="BA1354" s="18"/>
      <c r="BB1354" s="18"/>
      <c r="BC1354" s="18"/>
      <c r="BD1354" s="18"/>
      <c r="BE1354" s="18"/>
      <c r="BF1354" s="18"/>
      <c r="BG1354" s="18"/>
      <c r="BH1354" s="18"/>
      <c r="BI1354" s="18"/>
      <c r="BJ1354" s="18"/>
      <c r="BK1354" s="18"/>
      <c r="BL1354" s="18"/>
      <c r="BM1354" s="18"/>
      <c r="BN1354" s="18"/>
      <c r="BO1354" s="18"/>
      <c r="BP1354" s="18"/>
      <c r="BQ1354" s="18"/>
      <c r="BR1354" s="18"/>
      <c r="BS1354" s="18"/>
      <c r="BT1354" s="18"/>
      <c r="BU1354" s="18"/>
      <c r="BV1354" s="18"/>
      <c r="BW1354" s="18"/>
      <c r="BX1354" s="18"/>
      <c r="BY1354" s="18"/>
      <c r="BZ1354" s="18"/>
      <c r="CA1354" s="18"/>
      <c r="CB1354" s="18"/>
      <c r="CC1354" s="18"/>
      <c r="CD1354" s="18"/>
      <c r="CE1354" s="18"/>
      <c r="CF1354" s="18"/>
      <c r="CG1354" s="18"/>
      <c r="CH1354" s="18"/>
      <c r="CI1354" s="18"/>
      <c r="CJ1354" s="18"/>
      <c r="CK1354" s="18"/>
      <c r="CL1354" s="18"/>
      <c r="CM1354" s="18"/>
      <c r="CN1354" s="18"/>
      <c r="CO1354" s="18"/>
      <c r="CP1354" s="18"/>
      <c r="CQ1354" s="18"/>
      <c r="CR1354" s="18"/>
      <c r="CS1354" s="18"/>
      <c r="CT1354" s="18"/>
      <c r="CU1354" s="18"/>
      <c r="CV1354" s="18"/>
      <c r="CW1354" s="18"/>
      <c r="CX1354" s="18"/>
      <c r="CY1354" s="18"/>
      <c r="CZ1354" s="18"/>
      <c r="DA1354" s="18"/>
      <c r="DB1354" s="18"/>
      <c r="DC1354" s="18"/>
      <c r="DD1354" s="18"/>
      <c r="DE1354" s="18"/>
      <c r="DF1354" s="18"/>
      <c r="DG1354" s="18"/>
      <c r="DH1354" s="18"/>
      <c r="DI1354" s="18"/>
      <c r="DJ1354" s="18"/>
      <c r="DK1354" s="18"/>
      <c r="DL1354" s="18"/>
      <c r="DM1354" s="18"/>
      <c r="DN1354" s="18"/>
      <c r="DO1354" s="18"/>
      <c r="DP1354" s="18"/>
      <c r="DQ1354" s="18"/>
      <c r="DR1354" s="18"/>
      <c r="DS1354" s="18"/>
      <c r="DT1354" s="18"/>
      <c r="DU1354" s="18"/>
      <c r="DV1354" s="18"/>
      <c r="DW1354" s="18"/>
      <c r="DX1354" s="18"/>
      <c r="DY1354" s="18"/>
      <c r="DZ1354" s="18"/>
      <c r="EA1354" s="18"/>
      <c r="EB1354" s="18"/>
      <c r="EC1354" s="18"/>
      <c r="ED1354" s="18"/>
      <c r="EE1354" s="18"/>
      <c r="EF1354" s="18"/>
      <c r="EG1354" s="18"/>
      <c r="EH1354" s="18"/>
      <c r="EI1354" s="18"/>
      <c r="EJ1354" s="18"/>
      <c r="EK1354" s="18"/>
      <c r="EL1354" s="18"/>
      <c r="EM1354" s="18"/>
      <c r="EN1354" s="18"/>
      <c r="EO1354" s="18"/>
      <c r="EP1354" s="18"/>
      <c r="EQ1354" s="18"/>
      <c r="ER1354" s="18"/>
      <c r="ES1354" s="18"/>
      <c r="ET1354" s="18"/>
      <c r="EU1354" s="18"/>
      <c r="EV1354" s="18"/>
      <c r="EW1354" s="18"/>
      <c r="EX1354" s="18"/>
      <c r="EY1354" s="18"/>
      <c r="EZ1354" s="18"/>
      <c r="FA1354" s="18"/>
      <c r="FB1354" s="18"/>
      <c r="FC1354" s="18"/>
      <c r="FD1354" s="18"/>
      <c r="FE1354" s="18"/>
      <c r="FF1354" s="18"/>
      <c r="FG1354" s="18"/>
      <c r="FH1354" s="18"/>
      <c r="FI1354" s="18"/>
      <c r="FJ1354" s="18"/>
      <c r="FK1354" s="18"/>
      <c r="FL1354" s="18"/>
      <c r="FM1354" s="18"/>
      <c r="FN1354" s="18"/>
      <c r="FO1354" s="18"/>
      <c r="FP1354" s="18"/>
      <c r="FQ1354" s="18"/>
      <c r="FR1354" s="18"/>
      <c r="FS1354" s="18"/>
      <c r="FT1354" s="18"/>
      <c r="FU1354" s="18"/>
      <c r="FV1354" s="18"/>
      <c r="FW1354" s="18"/>
      <c r="FX1354" s="18"/>
      <c r="FY1354" s="18"/>
      <c r="FZ1354" s="18"/>
      <c r="GA1354" s="18"/>
      <c r="GB1354" s="18"/>
      <c r="GC1354" s="18"/>
      <c r="GD1354" s="18"/>
      <c r="GE1354" s="18"/>
      <c r="GF1354" s="18"/>
      <c r="GG1354" s="18"/>
      <c r="GH1354" s="18"/>
      <c r="GI1354" s="18"/>
      <c r="GJ1354" s="18"/>
      <c r="GK1354" s="18"/>
      <c r="GL1354" s="18"/>
      <c r="GM1354" s="18"/>
      <c r="GN1354" s="18"/>
      <c r="GO1354" s="18"/>
      <c r="GP1354" s="18"/>
      <c r="GQ1354" s="18"/>
      <c r="GR1354" s="18"/>
    </row>
    <row r="1355" spans="1:200">
      <c r="A1355" s="18"/>
      <c r="B1355" s="18"/>
      <c r="C1355" s="18"/>
      <c r="D1355" s="18"/>
      <c r="E1355" s="18"/>
      <c r="F1355" s="18"/>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8"/>
      <c r="AS1355" s="18"/>
      <c r="AT1355" s="18"/>
      <c r="AU1355" s="18"/>
      <c r="AV1355" s="18"/>
      <c r="AW1355" s="18"/>
      <c r="AX1355" s="18"/>
      <c r="AY1355" s="18"/>
      <c r="AZ1355" s="18"/>
      <c r="BA1355" s="18"/>
      <c r="BB1355" s="18"/>
      <c r="BC1355" s="18"/>
      <c r="BD1355" s="18"/>
      <c r="BE1355" s="18"/>
      <c r="BF1355" s="18"/>
      <c r="BG1355" s="18"/>
      <c r="BH1355" s="18"/>
      <c r="BI1355" s="18"/>
      <c r="BJ1355" s="18"/>
      <c r="BK1355" s="18"/>
      <c r="BL1355" s="18"/>
      <c r="BM1355" s="18"/>
      <c r="BN1355" s="18"/>
      <c r="BO1355" s="18"/>
      <c r="BP1355" s="18"/>
      <c r="BQ1355" s="18"/>
      <c r="BR1355" s="18"/>
      <c r="BS1355" s="18"/>
      <c r="BT1355" s="18"/>
      <c r="BU1355" s="18"/>
      <c r="BV1355" s="18"/>
      <c r="BW1355" s="18"/>
      <c r="BX1355" s="18"/>
      <c r="BY1355" s="18"/>
      <c r="BZ1355" s="18"/>
      <c r="CA1355" s="18"/>
      <c r="CB1355" s="18"/>
      <c r="CC1355" s="18"/>
      <c r="CD1355" s="18"/>
      <c r="CE1355" s="18"/>
      <c r="CF1355" s="18"/>
      <c r="CG1355" s="18"/>
      <c r="CH1355" s="18"/>
      <c r="CI1355" s="18"/>
      <c r="CJ1355" s="18"/>
      <c r="CK1355" s="18"/>
      <c r="CL1355" s="18"/>
      <c r="CM1355" s="18"/>
      <c r="CN1355" s="18"/>
      <c r="CO1355" s="18"/>
      <c r="CP1355" s="18"/>
      <c r="CQ1355" s="18"/>
      <c r="CR1355" s="18"/>
      <c r="CS1355" s="18"/>
      <c r="CT1355" s="18"/>
      <c r="CU1355" s="18"/>
      <c r="CV1355" s="18"/>
      <c r="CW1355" s="18"/>
      <c r="CX1355" s="18"/>
      <c r="CY1355" s="18"/>
      <c r="CZ1355" s="18"/>
      <c r="DA1355" s="18"/>
      <c r="DB1355" s="18"/>
      <c r="DC1355" s="18"/>
      <c r="DD1355" s="18"/>
      <c r="DE1355" s="18"/>
      <c r="DF1355" s="18"/>
      <c r="DG1355" s="18"/>
      <c r="DH1355" s="18"/>
      <c r="DI1355" s="18"/>
      <c r="DJ1355" s="18"/>
      <c r="DK1355" s="18"/>
      <c r="DL1355" s="18"/>
      <c r="DM1355" s="18"/>
      <c r="DN1355" s="18"/>
      <c r="DO1355" s="18"/>
      <c r="DP1355" s="18"/>
      <c r="DQ1355" s="18"/>
      <c r="DR1355" s="18"/>
      <c r="DS1355" s="18"/>
      <c r="DT1355" s="18"/>
      <c r="DU1355" s="18"/>
      <c r="DV1355" s="18"/>
      <c r="DW1355" s="18"/>
      <c r="DX1355" s="18"/>
      <c r="DY1355" s="18"/>
      <c r="DZ1355" s="18"/>
      <c r="EA1355" s="18"/>
      <c r="EB1355" s="18"/>
      <c r="EC1355" s="18"/>
      <c r="ED1355" s="18"/>
      <c r="EE1355" s="18"/>
      <c r="EF1355" s="18"/>
      <c r="EG1355" s="18"/>
      <c r="EH1355" s="18"/>
      <c r="EI1355" s="18"/>
      <c r="EJ1355" s="18"/>
      <c r="EK1355" s="18"/>
      <c r="EL1355" s="18"/>
      <c r="EM1355" s="18"/>
      <c r="EN1355" s="18"/>
      <c r="EO1355" s="18"/>
      <c r="EP1355" s="18"/>
      <c r="EQ1355" s="18"/>
      <c r="ER1355" s="18"/>
      <c r="ES1355" s="18"/>
      <c r="ET1355" s="18"/>
      <c r="EU1355" s="18"/>
      <c r="EV1355" s="18"/>
      <c r="EW1355" s="18"/>
      <c r="EX1355" s="18"/>
      <c r="EY1355" s="18"/>
      <c r="EZ1355" s="18"/>
      <c r="FA1355" s="18"/>
      <c r="FB1355" s="18"/>
      <c r="FC1355" s="18"/>
      <c r="FD1355" s="18"/>
      <c r="FE1355" s="18"/>
      <c r="FF1355" s="18"/>
      <c r="FG1355" s="18"/>
      <c r="FH1355" s="18"/>
      <c r="FI1355" s="18"/>
      <c r="FJ1355" s="18"/>
      <c r="FK1355" s="18"/>
      <c r="FL1355" s="18"/>
      <c r="FM1355" s="18"/>
      <c r="FN1355" s="18"/>
      <c r="FO1355" s="18"/>
      <c r="FP1355" s="18"/>
      <c r="FQ1355" s="18"/>
      <c r="FR1355" s="18"/>
      <c r="FS1355" s="18"/>
      <c r="FT1355" s="18"/>
      <c r="FU1355" s="18"/>
      <c r="FV1355" s="18"/>
      <c r="FW1355" s="18"/>
      <c r="FX1355" s="18"/>
      <c r="FY1355" s="18"/>
      <c r="FZ1355" s="18"/>
      <c r="GA1355" s="18"/>
      <c r="GB1355" s="18"/>
      <c r="GC1355" s="18"/>
      <c r="GD1355" s="18"/>
      <c r="GE1355" s="18"/>
      <c r="GF1355" s="18"/>
      <c r="GG1355" s="18"/>
      <c r="GH1355" s="18"/>
      <c r="GI1355" s="18"/>
      <c r="GJ1355" s="18"/>
      <c r="GK1355" s="18"/>
      <c r="GL1355" s="18"/>
      <c r="GM1355" s="18"/>
      <c r="GN1355" s="18"/>
      <c r="GO1355" s="18"/>
      <c r="GP1355" s="18"/>
      <c r="GQ1355" s="18"/>
      <c r="GR1355" s="18"/>
    </row>
    <row r="1356" spans="1:200">
      <c r="A1356" s="18"/>
      <c r="B1356" s="18"/>
      <c r="C1356" s="18"/>
      <c r="D1356" s="18"/>
      <c r="E1356" s="18"/>
      <c r="F1356" s="18"/>
      <c r="G1356" s="18"/>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8"/>
      <c r="AS1356" s="18"/>
      <c r="AT1356" s="18"/>
      <c r="AU1356" s="18"/>
      <c r="AV1356" s="18"/>
      <c r="AW1356" s="18"/>
      <c r="AX1356" s="18"/>
      <c r="AY1356" s="18"/>
      <c r="AZ1356" s="18"/>
      <c r="BA1356" s="18"/>
      <c r="BB1356" s="18"/>
      <c r="BC1356" s="18"/>
      <c r="BD1356" s="18"/>
      <c r="BE1356" s="18"/>
      <c r="BF1356" s="18"/>
      <c r="BG1356" s="18"/>
      <c r="BH1356" s="18"/>
      <c r="BI1356" s="18"/>
      <c r="BJ1356" s="18"/>
      <c r="BK1356" s="18"/>
      <c r="BL1356" s="18"/>
      <c r="BM1356" s="18"/>
      <c r="BN1356" s="18"/>
      <c r="BO1356" s="18"/>
      <c r="BP1356" s="18"/>
      <c r="BQ1356" s="18"/>
      <c r="BR1356" s="18"/>
      <c r="BS1356" s="18"/>
      <c r="BT1356" s="18"/>
      <c r="BU1356" s="18"/>
      <c r="BV1356" s="18"/>
      <c r="BW1356" s="18"/>
      <c r="BX1356" s="18"/>
      <c r="BY1356" s="18"/>
      <c r="BZ1356" s="18"/>
      <c r="CA1356" s="18"/>
      <c r="CB1356" s="18"/>
      <c r="CC1356" s="18"/>
      <c r="CD1356" s="18"/>
      <c r="CE1356" s="18"/>
      <c r="CF1356" s="18"/>
      <c r="CG1356" s="18"/>
      <c r="CH1356" s="18"/>
      <c r="CI1356" s="18"/>
      <c r="CJ1356" s="18"/>
      <c r="CK1356" s="18"/>
      <c r="CL1356" s="18"/>
      <c r="CM1356" s="18"/>
      <c r="CN1356" s="18"/>
      <c r="CO1356" s="18"/>
      <c r="CP1356" s="18"/>
      <c r="CQ1356" s="18"/>
      <c r="CR1356" s="18"/>
      <c r="CS1356" s="18"/>
      <c r="CT1356" s="18"/>
      <c r="CU1356" s="18"/>
      <c r="CV1356" s="18"/>
      <c r="CW1356" s="18"/>
      <c r="CX1356" s="18"/>
      <c r="CY1356" s="18"/>
      <c r="CZ1356" s="18"/>
      <c r="DA1356" s="18"/>
      <c r="DB1356" s="18"/>
      <c r="DC1356" s="18"/>
      <c r="DD1356" s="18"/>
      <c r="DE1356" s="18"/>
      <c r="DF1356" s="18"/>
      <c r="DG1356" s="18"/>
      <c r="DH1356" s="18"/>
      <c r="DI1356" s="18"/>
      <c r="DJ1356" s="18"/>
      <c r="DK1356" s="18"/>
      <c r="DL1356" s="18"/>
      <c r="DM1356" s="18"/>
      <c r="DN1356" s="18"/>
      <c r="DO1356" s="18"/>
      <c r="DP1356" s="18"/>
      <c r="DQ1356" s="18"/>
      <c r="DR1356" s="18"/>
      <c r="DS1356" s="18"/>
      <c r="DT1356" s="18"/>
      <c r="DU1356" s="18"/>
      <c r="DV1356" s="18"/>
      <c r="DW1356" s="18"/>
      <c r="DX1356" s="18"/>
      <c r="DY1356" s="18"/>
      <c r="DZ1356" s="18"/>
      <c r="EA1356" s="18"/>
      <c r="EB1356" s="18"/>
      <c r="EC1356" s="18"/>
      <c r="ED1356" s="18"/>
      <c r="EE1356" s="18"/>
      <c r="EF1356" s="18"/>
      <c r="EG1356" s="18"/>
      <c r="EH1356" s="18"/>
      <c r="EI1356" s="18"/>
      <c r="EJ1356" s="18"/>
      <c r="EK1356" s="18"/>
      <c r="EL1356" s="18"/>
      <c r="EM1356" s="18"/>
      <c r="EN1356" s="18"/>
      <c r="EO1356" s="18"/>
      <c r="EP1356" s="18"/>
      <c r="EQ1356" s="18"/>
      <c r="ER1356" s="18"/>
      <c r="ES1356" s="18"/>
      <c r="ET1356" s="18"/>
      <c r="EU1356" s="18"/>
      <c r="EV1356" s="18"/>
      <c r="EW1356" s="18"/>
      <c r="EX1356" s="18"/>
      <c r="EY1356" s="18"/>
      <c r="EZ1356" s="18"/>
      <c r="FA1356" s="18"/>
      <c r="FB1356" s="18"/>
      <c r="FC1356" s="18"/>
      <c r="FD1356" s="18"/>
      <c r="FE1356" s="18"/>
      <c r="FF1356" s="18"/>
      <c r="FG1356" s="18"/>
      <c r="FH1356" s="18"/>
      <c r="FI1356" s="18"/>
      <c r="FJ1356" s="18"/>
      <c r="FK1356" s="18"/>
      <c r="FL1356" s="18"/>
      <c r="FM1356" s="18"/>
      <c r="FN1356" s="18"/>
      <c r="FO1356" s="18"/>
      <c r="FP1356" s="18"/>
      <c r="FQ1356" s="18"/>
      <c r="FR1356" s="18"/>
      <c r="FS1356" s="18"/>
      <c r="FT1356" s="18"/>
      <c r="FU1356" s="18"/>
      <c r="FV1356" s="18"/>
      <c r="FW1356" s="18"/>
      <c r="FX1356" s="18"/>
      <c r="FY1356" s="18"/>
      <c r="FZ1356" s="18"/>
      <c r="GA1356" s="18"/>
      <c r="GB1356" s="18"/>
      <c r="GC1356" s="18"/>
      <c r="GD1356" s="18"/>
      <c r="GE1356" s="18"/>
      <c r="GF1356" s="18"/>
      <c r="GG1356" s="18"/>
      <c r="GH1356" s="18"/>
      <c r="GI1356" s="18"/>
      <c r="GJ1356" s="18"/>
      <c r="GK1356" s="18"/>
      <c r="GL1356" s="18"/>
      <c r="GM1356" s="18"/>
      <c r="GN1356" s="18"/>
      <c r="GO1356" s="18"/>
      <c r="GP1356" s="18"/>
      <c r="GQ1356" s="18"/>
      <c r="GR1356" s="18"/>
    </row>
    <row r="1357" spans="1:200">
      <c r="A1357" s="18"/>
      <c r="B1357" s="18"/>
      <c r="C1357" s="18"/>
      <c r="D1357" s="18"/>
      <c r="E1357" s="18"/>
      <c r="F1357" s="18"/>
      <c r="G1357" s="18"/>
      <c r="H1357" s="1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8"/>
      <c r="AS1357" s="18"/>
      <c r="AT1357" s="18"/>
      <c r="AU1357" s="18"/>
      <c r="AV1357" s="18"/>
      <c r="AW1357" s="18"/>
      <c r="AX1357" s="18"/>
      <c r="AY1357" s="18"/>
      <c r="AZ1357" s="18"/>
      <c r="BA1357" s="18"/>
      <c r="BB1357" s="18"/>
      <c r="BC1357" s="18"/>
      <c r="BD1357" s="18"/>
      <c r="BE1357" s="18"/>
      <c r="BF1357" s="18"/>
      <c r="BG1357" s="18"/>
      <c r="BH1357" s="18"/>
      <c r="BI1357" s="18"/>
      <c r="BJ1357" s="18"/>
      <c r="BK1357" s="18"/>
      <c r="BL1357" s="18"/>
      <c r="BM1357" s="18"/>
      <c r="BN1357" s="18"/>
      <c r="BO1357" s="18"/>
      <c r="BP1357" s="18"/>
      <c r="BQ1357" s="18"/>
      <c r="BR1357" s="18"/>
      <c r="BS1357" s="18"/>
      <c r="BT1357" s="18"/>
      <c r="BU1357" s="18"/>
      <c r="BV1357" s="18"/>
      <c r="BW1357" s="18"/>
      <c r="BX1357" s="18"/>
      <c r="BY1357" s="18"/>
      <c r="BZ1357" s="18"/>
      <c r="CA1357" s="18"/>
      <c r="CB1357" s="18"/>
      <c r="CC1357" s="18"/>
      <c r="CD1357" s="18"/>
      <c r="CE1357" s="18"/>
      <c r="CF1357" s="18"/>
      <c r="CG1357" s="18"/>
      <c r="CH1357" s="18"/>
      <c r="CI1357" s="18"/>
      <c r="CJ1357" s="18"/>
      <c r="CK1357" s="18"/>
      <c r="CL1357" s="18"/>
      <c r="CM1357" s="18"/>
      <c r="CN1357" s="18"/>
      <c r="CO1357" s="18"/>
      <c r="CP1357" s="18"/>
      <c r="CQ1357" s="18"/>
      <c r="CR1357" s="18"/>
      <c r="CS1357" s="18"/>
      <c r="CT1357" s="18"/>
      <c r="CU1357" s="18"/>
      <c r="CV1357" s="18"/>
      <c r="CW1357" s="18"/>
      <c r="CX1357" s="18"/>
      <c r="CY1357" s="18"/>
      <c r="CZ1357" s="18"/>
      <c r="DA1357" s="18"/>
      <c r="DB1357" s="18"/>
      <c r="DC1357" s="18"/>
      <c r="DD1357" s="18"/>
      <c r="DE1357" s="18"/>
      <c r="DF1357" s="18"/>
      <c r="DG1357" s="18"/>
      <c r="DH1357" s="18"/>
      <c r="DI1357" s="18"/>
      <c r="DJ1357" s="18"/>
      <c r="DK1357" s="18"/>
      <c r="DL1357" s="18"/>
      <c r="DM1357" s="18"/>
      <c r="DN1357" s="18"/>
      <c r="DO1357" s="18"/>
      <c r="DP1357" s="18"/>
      <c r="DQ1357" s="18"/>
      <c r="DR1357" s="18"/>
      <c r="DS1357" s="18"/>
      <c r="DT1357" s="18"/>
      <c r="DU1357" s="18"/>
      <c r="DV1357" s="18"/>
      <c r="DW1357" s="18"/>
      <c r="DX1357" s="18"/>
      <c r="DY1357" s="18"/>
      <c r="DZ1357" s="18"/>
      <c r="EA1357" s="18"/>
      <c r="EB1357" s="18"/>
      <c r="EC1357" s="18"/>
      <c r="ED1357" s="18"/>
      <c r="EE1357" s="18"/>
      <c r="EF1357" s="18"/>
      <c r="EG1357" s="18"/>
      <c r="EH1357" s="18"/>
      <c r="EI1357" s="18"/>
      <c r="EJ1357" s="18"/>
      <c r="EK1357" s="18"/>
      <c r="EL1357" s="18"/>
      <c r="EM1357" s="18"/>
      <c r="EN1357" s="18"/>
      <c r="EO1357" s="18"/>
      <c r="EP1357" s="18"/>
      <c r="EQ1357" s="18"/>
      <c r="ER1357" s="18"/>
      <c r="ES1357" s="18"/>
      <c r="ET1357" s="18"/>
      <c r="EU1357" s="18"/>
      <c r="EV1357" s="18"/>
      <c r="EW1357" s="18"/>
      <c r="EX1357" s="18"/>
      <c r="EY1357" s="18"/>
      <c r="EZ1357" s="18"/>
      <c r="FA1357" s="18"/>
      <c r="FB1357" s="18"/>
      <c r="FC1357" s="18"/>
      <c r="FD1357" s="18"/>
      <c r="FE1357" s="18"/>
      <c r="FF1357" s="18"/>
      <c r="FG1357" s="18"/>
      <c r="FH1357" s="18"/>
      <c r="FI1357" s="18"/>
      <c r="FJ1357" s="18"/>
      <c r="FK1357" s="18"/>
      <c r="FL1357" s="18"/>
      <c r="FM1357" s="18"/>
      <c r="FN1357" s="18"/>
      <c r="FO1357" s="18"/>
      <c r="FP1357" s="18"/>
      <c r="FQ1357" s="18"/>
      <c r="FR1357" s="18"/>
      <c r="FS1357" s="18"/>
      <c r="FT1357" s="18"/>
      <c r="FU1357" s="18"/>
      <c r="FV1357" s="18"/>
      <c r="FW1357" s="18"/>
      <c r="FX1357" s="18"/>
      <c r="FY1357" s="18"/>
      <c r="FZ1357" s="18"/>
      <c r="GA1357" s="18"/>
      <c r="GB1357" s="18"/>
      <c r="GC1357" s="18"/>
      <c r="GD1357" s="18"/>
      <c r="GE1357" s="18"/>
      <c r="GF1357" s="18"/>
      <c r="GG1357" s="18"/>
      <c r="GH1357" s="18"/>
      <c r="GI1357" s="18"/>
      <c r="GJ1357" s="18"/>
      <c r="GK1357" s="18"/>
      <c r="GL1357" s="18"/>
      <c r="GM1357" s="18"/>
      <c r="GN1357" s="18"/>
      <c r="GO1357" s="18"/>
      <c r="GP1357" s="18"/>
      <c r="GQ1357" s="18"/>
      <c r="GR1357" s="18"/>
    </row>
    <row r="1358" spans="1:200">
      <c r="A1358" s="18"/>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8"/>
      <c r="FJ1358" s="18"/>
      <c r="FK1358" s="18"/>
      <c r="FL1358" s="18"/>
      <c r="FM1358" s="18"/>
      <c r="FN1358" s="18"/>
      <c r="FO1358" s="18"/>
      <c r="FP1358" s="18"/>
      <c r="FQ1358" s="18"/>
      <c r="FR1358" s="18"/>
      <c r="FS1358" s="18"/>
      <c r="FT1358" s="18"/>
      <c r="FU1358" s="18"/>
      <c r="FV1358" s="18"/>
      <c r="FW1358" s="18"/>
      <c r="FX1358" s="18"/>
      <c r="FY1358" s="18"/>
      <c r="FZ1358" s="18"/>
      <c r="GA1358" s="18"/>
      <c r="GB1358" s="18"/>
      <c r="GC1358" s="18"/>
      <c r="GD1358" s="18"/>
      <c r="GE1358" s="18"/>
      <c r="GF1358" s="18"/>
      <c r="GG1358" s="18"/>
      <c r="GH1358" s="18"/>
      <c r="GI1358" s="18"/>
      <c r="GJ1358" s="18"/>
      <c r="GK1358" s="18"/>
      <c r="GL1358" s="18"/>
      <c r="GM1358" s="18"/>
      <c r="GN1358" s="18"/>
      <c r="GO1358" s="18"/>
      <c r="GP1358" s="18"/>
      <c r="GQ1358" s="18"/>
      <c r="GR1358" s="18"/>
    </row>
    <row r="1359" spans="1:200">
      <c r="A1359" s="18"/>
      <c r="B1359" s="18"/>
      <c r="C1359" s="18"/>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8"/>
      <c r="AS1359" s="18"/>
      <c r="AT1359" s="18"/>
      <c r="AU1359" s="18"/>
      <c r="AV1359" s="18"/>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c r="CD1359" s="18"/>
      <c r="CE1359" s="18"/>
      <c r="CF1359" s="18"/>
      <c r="CG1359" s="18"/>
      <c r="CH1359" s="18"/>
      <c r="CI1359" s="18"/>
      <c r="CJ1359" s="18"/>
      <c r="CK1359" s="18"/>
      <c r="CL1359" s="18"/>
      <c r="CM1359" s="18"/>
      <c r="CN1359" s="18"/>
      <c r="CO1359" s="18"/>
      <c r="CP1359" s="18"/>
      <c r="CQ1359" s="18"/>
      <c r="CR1359" s="18"/>
      <c r="CS1359" s="18"/>
      <c r="CT1359" s="18"/>
      <c r="CU1359" s="18"/>
      <c r="CV1359" s="18"/>
      <c r="CW1359" s="18"/>
      <c r="CX1359" s="18"/>
      <c r="CY1359" s="18"/>
      <c r="CZ1359" s="18"/>
      <c r="DA1359" s="18"/>
      <c r="DB1359" s="18"/>
      <c r="DC1359" s="18"/>
      <c r="DD1359" s="18"/>
      <c r="DE1359" s="18"/>
      <c r="DF1359" s="18"/>
      <c r="DG1359" s="18"/>
      <c r="DH1359" s="18"/>
      <c r="DI1359" s="18"/>
      <c r="DJ1359" s="18"/>
      <c r="DK1359" s="18"/>
      <c r="DL1359" s="18"/>
      <c r="DM1359" s="18"/>
      <c r="DN1359" s="18"/>
      <c r="DO1359" s="18"/>
      <c r="DP1359" s="18"/>
      <c r="DQ1359" s="18"/>
      <c r="DR1359" s="18"/>
      <c r="DS1359" s="18"/>
      <c r="DT1359" s="18"/>
      <c r="DU1359" s="18"/>
      <c r="DV1359" s="18"/>
      <c r="DW1359" s="18"/>
      <c r="DX1359" s="18"/>
      <c r="DY1359" s="18"/>
      <c r="DZ1359" s="18"/>
      <c r="EA1359" s="18"/>
      <c r="EB1359" s="18"/>
      <c r="EC1359" s="18"/>
      <c r="ED1359" s="18"/>
      <c r="EE1359" s="18"/>
      <c r="EF1359" s="18"/>
      <c r="EG1359" s="18"/>
      <c r="EH1359" s="18"/>
      <c r="EI1359" s="18"/>
      <c r="EJ1359" s="18"/>
      <c r="EK1359" s="18"/>
      <c r="EL1359" s="18"/>
      <c r="EM1359" s="18"/>
      <c r="EN1359" s="18"/>
      <c r="EO1359" s="18"/>
      <c r="EP1359" s="18"/>
      <c r="EQ1359" s="18"/>
      <c r="ER1359" s="18"/>
      <c r="ES1359" s="18"/>
      <c r="ET1359" s="18"/>
      <c r="EU1359" s="18"/>
      <c r="EV1359" s="18"/>
      <c r="EW1359" s="18"/>
      <c r="EX1359" s="18"/>
      <c r="EY1359" s="18"/>
      <c r="EZ1359" s="18"/>
      <c r="FA1359" s="18"/>
      <c r="FB1359" s="18"/>
      <c r="FC1359" s="18"/>
      <c r="FD1359" s="18"/>
      <c r="FE1359" s="18"/>
      <c r="FF1359" s="18"/>
      <c r="FG1359" s="18"/>
      <c r="FH1359" s="18"/>
      <c r="FI1359" s="18"/>
      <c r="FJ1359" s="18"/>
      <c r="FK1359" s="18"/>
      <c r="FL1359" s="18"/>
      <c r="FM1359" s="18"/>
      <c r="FN1359" s="18"/>
      <c r="FO1359" s="18"/>
      <c r="FP1359" s="18"/>
      <c r="FQ1359" s="18"/>
      <c r="FR1359" s="18"/>
      <c r="FS1359" s="18"/>
      <c r="FT1359" s="18"/>
      <c r="FU1359" s="18"/>
      <c r="FV1359" s="18"/>
      <c r="FW1359" s="18"/>
      <c r="FX1359" s="18"/>
      <c r="FY1359" s="18"/>
      <c r="FZ1359" s="18"/>
      <c r="GA1359" s="18"/>
      <c r="GB1359" s="18"/>
      <c r="GC1359" s="18"/>
      <c r="GD1359" s="18"/>
      <c r="GE1359" s="18"/>
      <c r="GF1359" s="18"/>
      <c r="GG1359" s="18"/>
      <c r="GH1359" s="18"/>
      <c r="GI1359" s="18"/>
      <c r="GJ1359" s="18"/>
      <c r="GK1359" s="18"/>
      <c r="GL1359" s="18"/>
      <c r="GM1359" s="18"/>
      <c r="GN1359" s="18"/>
      <c r="GO1359" s="18"/>
      <c r="GP1359" s="18"/>
      <c r="GQ1359" s="18"/>
      <c r="GR1359" s="18"/>
    </row>
    <row r="1360" spans="1:200">
      <c r="A1360" s="18"/>
      <c r="B1360" s="18"/>
      <c r="C1360" s="18"/>
      <c r="D1360" s="18"/>
      <c r="E1360" s="18"/>
      <c r="F1360" s="18"/>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8"/>
      <c r="AS1360" s="18"/>
      <c r="AT1360" s="18"/>
      <c r="AU1360" s="18"/>
      <c r="AV1360" s="18"/>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c r="CD1360" s="18"/>
      <c r="CE1360" s="18"/>
      <c r="CF1360" s="18"/>
      <c r="CG1360" s="18"/>
      <c r="CH1360" s="18"/>
      <c r="CI1360" s="18"/>
      <c r="CJ1360" s="18"/>
      <c r="CK1360" s="18"/>
      <c r="CL1360" s="18"/>
      <c r="CM1360" s="18"/>
      <c r="CN1360" s="18"/>
      <c r="CO1360" s="18"/>
      <c r="CP1360" s="18"/>
      <c r="CQ1360" s="18"/>
      <c r="CR1360" s="18"/>
      <c r="CS1360" s="18"/>
      <c r="CT1360" s="18"/>
      <c r="CU1360" s="18"/>
      <c r="CV1360" s="18"/>
      <c r="CW1360" s="18"/>
      <c r="CX1360" s="18"/>
      <c r="CY1360" s="18"/>
      <c r="CZ1360" s="18"/>
      <c r="DA1360" s="18"/>
      <c r="DB1360" s="18"/>
      <c r="DC1360" s="18"/>
      <c r="DD1360" s="18"/>
      <c r="DE1360" s="18"/>
      <c r="DF1360" s="18"/>
      <c r="DG1360" s="18"/>
      <c r="DH1360" s="18"/>
      <c r="DI1360" s="18"/>
      <c r="DJ1360" s="18"/>
      <c r="DK1360" s="18"/>
      <c r="DL1360" s="18"/>
      <c r="DM1360" s="18"/>
      <c r="DN1360" s="18"/>
      <c r="DO1360" s="18"/>
      <c r="DP1360" s="18"/>
      <c r="DQ1360" s="18"/>
      <c r="DR1360" s="18"/>
      <c r="DS1360" s="18"/>
      <c r="DT1360" s="18"/>
      <c r="DU1360" s="18"/>
      <c r="DV1360" s="18"/>
      <c r="DW1360" s="18"/>
      <c r="DX1360" s="18"/>
      <c r="DY1360" s="18"/>
      <c r="DZ1360" s="18"/>
      <c r="EA1360" s="18"/>
      <c r="EB1360" s="18"/>
      <c r="EC1360" s="18"/>
      <c r="ED1360" s="18"/>
      <c r="EE1360" s="18"/>
      <c r="EF1360" s="18"/>
      <c r="EG1360" s="18"/>
      <c r="EH1360" s="18"/>
      <c r="EI1360" s="18"/>
      <c r="EJ1360" s="18"/>
      <c r="EK1360" s="18"/>
      <c r="EL1360" s="18"/>
      <c r="EM1360" s="18"/>
      <c r="EN1360" s="18"/>
      <c r="EO1360" s="18"/>
      <c r="EP1360" s="18"/>
      <c r="EQ1360" s="18"/>
      <c r="ER1360" s="18"/>
      <c r="ES1360" s="18"/>
      <c r="ET1360" s="18"/>
      <c r="EU1360" s="18"/>
      <c r="EV1360" s="18"/>
      <c r="EW1360" s="18"/>
      <c r="EX1360" s="18"/>
      <c r="EY1360" s="18"/>
      <c r="EZ1360" s="18"/>
      <c r="FA1360" s="18"/>
      <c r="FB1360" s="18"/>
      <c r="FC1360" s="18"/>
      <c r="FD1360" s="18"/>
      <c r="FE1360" s="18"/>
      <c r="FF1360" s="18"/>
      <c r="FG1360" s="18"/>
      <c r="FH1360" s="18"/>
      <c r="FI1360" s="18"/>
      <c r="FJ1360" s="18"/>
      <c r="FK1360" s="18"/>
      <c r="FL1360" s="18"/>
      <c r="FM1360" s="18"/>
      <c r="FN1360" s="18"/>
      <c r="FO1360" s="18"/>
      <c r="FP1360" s="18"/>
      <c r="FQ1360" s="18"/>
      <c r="FR1360" s="18"/>
      <c r="FS1360" s="18"/>
      <c r="FT1360" s="18"/>
      <c r="FU1360" s="18"/>
      <c r="FV1360" s="18"/>
      <c r="FW1360" s="18"/>
      <c r="FX1360" s="18"/>
      <c r="FY1360" s="18"/>
      <c r="FZ1360" s="18"/>
      <c r="GA1360" s="18"/>
      <c r="GB1360" s="18"/>
      <c r="GC1360" s="18"/>
      <c r="GD1360" s="18"/>
      <c r="GE1360" s="18"/>
      <c r="GF1360" s="18"/>
      <c r="GG1360" s="18"/>
      <c r="GH1360" s="18"/>
      <c r="GI1360" s="18"/>
      <c r="GJ1360" s="18"/>
      <c r="GK1360" s="18"/>
      <c r="GL1360" s="18"/>
      <c r="GM1360" s="18"/>
      <c r="GN1360" s="18"/>
      <c r="GO1360" s="18"/>
      <c r="GP1360" s="18"/>
      <c r="GQ1360" s="18"/>
      <c r="GR1360" s="18"/>
    </row>
    <row r="1361" spans="1:200">
      <c r="A1361" s="18"/>
      <c r="B1361" s="18"/>
      <c r="C1361" s="18"/>
      <c r="D1361" s="18"/>
      <c r="E1361" s="18"/>
      <c r="F1361" s="18"/>
      <c r="G1361" s="18"/>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8"/>
      <c r="AS1361" s="18"/>
      <c r="AT1361" s="18"/>
      <c r="AU1361" s="18"/>
      <c r="AV1361" s="18"/>
      <c r="AW1361" s="18"/>
      <c r="AX1361" s="18"/>
      <c r="AY1361" s="18"/>
      <c r="AZ1361" s="18"/>
      <c r="BA1361" s="18"/>
      <c r="BB1361" s="18"/>
      <c r="BC1361" s="18"/>
      <c r="BD1361" s="18"/>
      <c r="BE1361" s="18"/>
      <c r="BF1361" s="18"/>
      <c r="BG1361" s="18"/>
      <c r="BH1361" s="18"/>
      <c r="BI1361" s="18"/>
      <c r="BJ1361" s="18"/>
      <c r="BK1361" s="18"/>
      <c r="BL1361" s="18"/>
      <c r="BM1361" s="18"/>
      <c r="BN1361" s="18"/>
      <c r="BO1361" s="18"/>
      <c r="BP1361" s="18"/>
      <c r="BQ1361" s="18"/>
      <c r="BR1361" s="18"/>
      <c r="BS1361" s="18"/>
      <c r="BT1361" s="18"/>
      <c r="BU1361" s="18"/>
      <c r="BV1361" s="18"/>
      <c r="BW1361" s="18"/>
      <c r="BX1361" s="18"/>
      <c r="BY1361" s="18"/>
      <c r="BZ1361" s="18"/>
      <c r="CA1361" s="18"/>
      <c r="CB1361" s="18"/>
      <c r="CC1361" s="18"/>
      <c r="CD1361" s="18"/>
      <c r="CE1361" s="18"/>
      <c r="CF1361" s="18"/>
      <c r="CG1361" s="18"/>
      <c r="CH1361" s="18"/>
      <c r="CI1361" s="18"/>
      <c r="CJ1361" s="18"/>
      <c r="CK1361" s="18"/>
      <c r="CL1361" s="18"/>
      <c r="CM1361" s="18"/>
      <c r="CN1361" s="18"/>
      <c r="CO1361" s="18"/>
      <c r="CP1361" s="18"/>
      <c r="CQ1361" s="18"/>
      <c r="CR1361" s="18"/>
      <c r="CS1361" s="18"/>
      <c r="CT1361" s="18"/>
      <c r="CU1361" s="18"/>
      <c r="CV1361" s="18"/>
      <c r="CW1361" s="18"/>
      <c r="CX1361" s="18"/>
      <c r="CY1361" s="18"/>
      <c r="CZ1361" s="18"/>
      <c r="DA1361" s="18"/>
      <c r="DB1361" s="18"/>
      <c r="DC1361" s="18"/>
      <c r="DD1361" s="18"/>
      <c r="DE1361" s="18"/>
      <c r="DF1361" s="18"/>
      <c r="DG1361" s="18"/>
      <c r="DH1361" s="18"/>
      <c r="DI1361" s="18"/>
      <c r="DJ1361" s="18"/>
      <c r="DK1361" s="18"/>
      <c r="DL1361" s="18"/>
      <c r="DM1361" s="18"/>
      <c r="DN1361" s="18"/>
      <c r="DO1361" s="18"/>
      <c r="DP1361" s="18"/>
      <c r="DQ1361" s="18"/>
      <c r="DR1361" s="18"/>
      <c r="DS1361" s="18"/>
      <c r="DT1361" s="18"/>
      <c r="DU1361" s="18"/>
      <c r="DV1361" s="18"/>
      <c r="DW1361" s="18"/>
      <c r="DX1361" s="18"/>
      <c r="DY1361" s="18"/>
      <c r="DZ1361" s="18"/>
      <c r="EA1361" s="18"/>
      <c r="EB1361" s="18"/>
      <c r="EC1361" s="18"/>
      <c r="ED1361" s="18"/>
      <c r="EE1361" s="18"/>
      <c r="EF1361" s="18"/>
      <c r="EG1361" s="18"/>
      <c r="EH1361" s="18"/>
      <c r="EI1361" s="18"/>
      <c r="EJ1361" s="18"/>
      <c r="EK1361" s="18"/>
      <c r="EL1361" s="18"/>
      <c r="EM1361" s="18"/>
      <c r="EN1361" s="18"/>
      <c r="EO1361" s="18"/>
      <c r="EP1361" s="18"/>
      <c r="EQ1361" s="18"/>
      <c r="ER1361" s="18"/>
      <c r="ES1361" s="18"/>
      <c r="ET1361" s="18"/>
      <c r="EU1361" s="18"/>
      <c r="EV1361" s="18"/>
      <c r="EW1361" s="18"/>
      <c r="EX1361" s="18"/>
      <c r="EY1361" s="18"/>
      <c r="EZ1361" s="18"/>
      <c r="FA1361" s="18"/>
      <c r="FB1361" s="18"/>
      <c r="FC1361" s="18"/>
      <c r="FD1361" s="18"/>
      <c r="FE1361" s="18"/>
      <c r="FF1361" s="18"/>
      <c r="FG1361" s="18"/>
      <c r="FH1361" s="18"/>
      <c r="FI1361" s="18"/>
      <c r="FJ1361" s="18"/>
      <c r="FK1361" s="18"/>
      <c r="FL1361" s="18"/>
      <c r="FM1361" s="18"/>
      <c r="FN1361" s="18"/>
      <c r="FO1361" s="18"/>
      <c r="FP1361" s="18"/>
      <c r="FQ1361" s="18"/>
      <c r="FR1361" s="18"/>
      <c r="FS1361" s="18"/>
      <c r="FT1361" s="18"/>
      <c r="FU1361" s="18"/>
      <c r="FV1361" s="18"/>
      <c r="FW1361" s="18"/>
      <c r="FX1361" s="18"/>
      <c r="FY1361" s="18"/>
      <c r="FZ1361" s="18"/>
      <c r="GA1361" s="18"/>
      <c r="GB1361" s="18"/>
      <c r="GC1361" s="18"/>
      <c r="GD1361" s="18"/>
      <c r="GE1361" s="18"/>
      <c r="GF1361" s="18"/>
      <c r="GG1361" s="18"/>
      <c r="GH1361" s="18"/>
      <c r="GI1361" s="18"/>
      <c r="GJ1361" s="18"/>
      <c r="GK1361" s="18"/>
      <c r="GL1361" s="18"/>
      <c r="GM1361" s="18"/>
      <c r="GN1361" s="18"/>
      <c r="GO1361" s="18"/>
      <c r="GP1361" s="18"/>
      <c r="GQ1361" s="18"/>
      <c r="GR1361" s="18"/>
    </row>
    <row r="1362" spans="1:200">
      <c r="A1362" s="18"/>
      <c r="B1362" s="18"/>
      <c r="C1362" s="18"/>
      <c r="D1362" s="18"/>
      <c r="E1362" s="18"/>
      <c r="F1362" s="18"/>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8"/>
      <c r="AS1362" s="18"/>
      <c r="AT1362" s="18"/>
      <c r="AU1362" s="18"/>
      <c r="AV1362" s="18"/>
      <c r="AW1362" s="18"/>
      <c r="AX1362" s="18"/>
      <c r="AY1362" s="18"/>
      <c r="AZ1362" s="18"/>
      <c r="BA1362" s="18"/>
      <c r="BB1362" s="18"/>
      <c r="BC1362" s="18"/>
      <c r="BD1362" s="18"/>
      <c r="BE1362" s="18"/>
      <c r="BF1362" s="18"/>
      <c r="BG1362" s="18"/>
      <c r="BH1362" s="18"/>
      <c r="BI1362" s="18"/>
      <c r="BJ1362" s="18"/>
      <c r="BK1362" s="18"/>
      <c r="BL1362" s="18"/>
      <c r="BM1362" s="18"/>
      <c r="BN1362" s="18"/>
      <c r="BO1362" s="18"/>
      <c r="BP1362" s="18"/>
      <c r="BQ1362" s="18"/>
      <c r="BR1362" s="18"/>
      <c r="BS1362" s="18"/>
      <c r="BT1362" s="18"/>
      <c r="BU1362" s="18"/>
      <c r="BV1362" s="18"/>
      <c r="BW1362" s="18"/>
      <c r="BX1362" s="18"/>
      <c r="BY1362" s="18"/>
      <c r="BZ1362" s="18"/>
      <c r="CA1362" s="18"/>
      <c r="CB1362" s="18"/>
      <c r="CC1362" s="18"/>
      <c r="CD1362" s="18"/>
      <c r="CE1362" s="18"/>
      <c r="CF1362" s="18"/>
      <c r="CG1362" s="18"/>
      <c r="CH1362" s="18"/>
      <c r="CI1362" s="18"/>
      <c r="CJ1362" s="18"/>
      <c r="CK1362" s="18"/>
      <c r="CL1362" s="18"/>
      <c r="CM1362" s="18"/>
      <c r="CN1362" s="18"/>
      <c r="CO1362" s="18"/>
      <c r="CP1362" s="18"/>
      <c r="CQ1362" s="18"/>
      <c r="CR1362" s="18"/>
      <c r="CS1362" s="18"/>
      <c r="CT1362" s="18"/>
      <c r="CU1362" s="18"/>
      <c r="CV1362" s="18"/>
      <c r="CW1362" s="18"/>
      <c r="CX1362" s="18"/>
      <c r="CY1362" s="18"/>
      <c r="CZ1362" s="18"/>
      <c r="DA1362" s="18"/>
      <c r="DB1362" s="18"/>
      <c r="DC1362" s="18"/>
      <c r="DD1362" s="18"/>
      <c r="DE1362" s="18"/>
      <c r="DF1362" s="18"/>
      <c r="DG1362" s="18"/>
      <c r="DH1362" s="18"/>
      <c r="DI1362" s="18"/>
      <c r="DJ1362" s="18"/>
      <c r="DK1362" s="18"/>
      <c r="DL1362" s="18"/>
      <c r="DM1362" s="18"/>
      <c r="DN1362" s="18"/>
      <c r="DO1362" s="18"/>
      <c r="DP1362" s="18"/>
      <c r="DQ1362" s="18"/>
      <c r="DR1362" s="18"/>
      <c r="DS1362" s="18"/>
      <c r="DT1362" s="18"/>
      <c r="DU1362" s="18"/>
      <c r="DV1362" s="18"/>
      <c r="DW1362" s="18"/>
      <c r="DX1362" s="18"/>
      <c r="DY1362" s="18"/>
      <c r="DZ1362" s="18"/>
      <c r="EA1362" s="18"/>
      <c r="EB1362" s="18"/>
      <c r="EC1362" s="18"/>
      <c r="ED1362" s="18"/>
      <c r="EE1362" s="18"/>
      <c r="EF1362" s="18"/>
      <c r="EG1362" s="18"/>
      <c r="EH1362" s="18"/>
      <c r="EI1362" s="18"/>
      <c r="EJ1362" s="18"/>
      <c r="EK1362" s="18"/>
      <c r="EL1362" s="18"/>
      <c r="EM1362" s="18"/>
      <c r="EN1362" s="18"/>
      <c r="EO1362" s="18"/>
      <c r="EP1362" s="18"/>
      <c r="EQ1362" s="18"/>
      <c r="ER1362" s="18"/>
      <c r="ES1362" s="18"/>
      <c r="ET1362" s="18"/>
      <c r="EU1362" s="18"/>
      <c r="EV1362" s="18"/>
      <c r="EW1362" s="18"/>
      <c r="EX1362" s="18"/>
      <c r="EY1362" s="18"/>
      <c r="EZ1362" s="18"/>
      <c r="FA1362" s="18"/>
      <c r="FB1362" s="18"/>
      <c r="FC1362" s="18"/>
      <c r="FD1362" s="18"/>
      <c r="FE1362" s="18"/>
      <c r="FF1362" s="18"/>
      <c r="FG1362" s="18"/>
      <c r="FH1362" s="18"/>
      <c r="FI1362" s="18"/>
      <c r="FJ1362" s="18"/>
      <c r="FK1362" s="18"/>
      <c r="FL1362" s="18"/>
      <c r="FM1362" s="18"/>
      <c r="FN1362" s="18"/>
      <c r="FO1362" s="18"/>
      <c r="FP1362" s="18"/>
      <c r="FQ1362" s="18"/>
      <c r="FR1362" s="18"/>
      <c r="FS1362" s="18"/>
      <c r="FT1362" s="18"/>
      <c r="FU1362" s="18"/>
      <c r="FV1362" s="18"/>
      <c r="FW1362" s="18"/>
      <c r="FX1362" s="18"/>
      <c r="FY1362" s="18"/>
      <c r="FZ1362" s="18"/>
      <c r="GA1362" s="18"/>
      <c r="GB1362" s="18"/>
      <c r="GC1362" s="18"/>
      <c r="GD1362" s="18"/>
      <c r="GE1362" s="18"/>
      <c r="GF1362" s="18"/>
      <c r="GG1362" s="18"/>
      <c r="GH1362" s="18"/>
      <c r="GI1362" s="18"/>
      <c r="GJ1362" s="18"/>
      <c r="GK1362" s="18"/>
      <c r="GL1362" s="18"/>
      <c r="GM1362" s="18"/>
      <c r="GN1362" s="18"/>
      <c r="GO1362" s="18"/>
      <c r="GP1362" s="18"/>
      <c r="GQ1362" s="18"/>
      <c r="GR1362" s="18"/>
    </row>
    <row r="1363" spans="1:200">
      <c r="A1363" s="18"/>
      <c r="B1363" s="18"/>
      <c r="C1363" s="18"/>
      <c r="D1363" s="18"/>
      <c r="E1363" s="18"/>
      <c r="F1363" s="18"/>
      <c r="G1363" s="18"/>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18"/>
      <c r="AT1363" s="18"/>
      <c r="AU1363" s="18"/>
      <c r="AV1363" s="18"/>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8"/>
      <c r="DB1363" s="18"/>
      <c r="DC1363" s="18"/>
      <c r="DD1363" s="18"/>
      <c r="DE1363" s="18"/>
      <c r="DF1363" s="18"/>
      <c r="DG1363" s="18"/>
      <c r="DH1363" s="18"/>
      <c r="DI1363" s="18"/>
      <c r="DJ1363" s="18"/>
      <c r="DK1363" s="18"/>
      <c r="DL1363" s="18"/>
      <c r="DM1363" s="18"/>
      <c r="DN1363" s="18"/>
      <c r="DO1363" s="18"/>
      <c r="DP1363" s="18"/>
      <c r="DQ1363" s="18"/>
      <c r="DR1363" s="18"/>
      <c r="DS1363" s="18"/>
      <c r="DT1363" s="18"/>
      <c r="DU1363" s="18"/>
      <c r="DV1363" s="18"/>
      <c r="DW1363" s="18"/>
      <c r="DX1363" s="18"/>
      <c r="DY1363" s="18"/>
      <c r="DZ1363" s="18"/>
      <c r="EA1363" s="18"/>
      <c r="EB1363" s="18"/>
      <c r="EC1363" s="18"/>
      <c r="ED1363" s="18"/>
      <c r="EE1363" s="18"/>
      <c r="EF1363" s="18"/>
      <c r="EG1363" s="18"/>
      <c r="EH1363" s="18"/>
      <c r="EI1363" s="18"/>
      <c r="EJ1363" s="18"/>
      <c r="EK1363" s="18"/>
      <c r="EL1363" s="18"/>
      <c r="EM1363" s="18"/>
      <c r="EN1363" s="18"/>
      <c r="EO1363" s="18"/>
      <c r="EP1363" s="18"/>
      <c r="EQ1363" s="18"/>
      <c r="ER1363" s="18"/>
      <c r="ES1363" s="18"/>
      <c r="ET1363" s="18"/>
      <c r="EU1363" s="18"/>
      <c r="EV1363" s="18"/>
      <c r="EW1363" s="18"/>
      <c r="EX1363" s="18"/>
      <c r="EY1363" s="18"/>
      <c r="EZ1363" s="18"/>
      <c r="FA1363" s="18"/>
      <c r="FB1363" s="18"/>
      <c r="FC1363" s="18"/>
      <c r="FD1363" s="18"/>
      <c r="FE1363" s="18"/>
      <c r="FF1363" s="18"/>
      <c r="FG1363" s="18"/>
      <c r="FH1363" s="18"/>
      <c r="FI1363" s="18"/>
      <c r="FJ1363" s="18"/>
      <c r="FK1363" s="18"/>
      <c r="FL1363" s="18"/>
      <c r="FM1363" s="18"/>
      <c r="FN1363" s="18"/>
      <c r="FO1363" s="18"/>
      <c r="FP1363" s="18"/>
      <c r="FQ1363" s="18"/>
      <c r="FR1363" s="18"/>
      <c r="FS1363" s="18"/>
      <c r="FT1363" s="18"/>
      <c r="FU1363" s="18"/>
      <c r="FV1363" s="18"/>
      <c r="FW1363" s="18"/>
      <c r="FX1363" s="18"/>
      <c r="FY1363" s="18"/>
      <c r="FZ1363" s="18"/>
      <c r="GA1363" s="18"/>
      <c r="GB1363" s="18"/>
      <c r="GC1363" s="18"/>
      <c r="GD1363" s="18"/>
      <c r="GE1363" s="18"/>
      <c r="GF1363" s="18"/>
      <c r="GG1363" s="18"/>
      <c r="GH1363" s="18"/>
      <c r="GI1363" s="18"/>
      <c r="GJ1363" s="18"/>
      <c r="GK1363" s="18"/>
      <c r="GL1363" s="18"/>
      <c r="GM1363" s="18"/>
      <c r="GN1363" s="18"/>
      <c r="GO1363" s="18"/>
      <c r="GP1363" s="18"/>
      <c r="GQ1363" s="18"/>
      <c r="GR1363" s="18"/>
    </row>
    <row r="1364" spans="1:200">
      <c r="A1364" s="18"/>
      <c r="B1364" s="18"/>
      <c r="C1364" s="18"/>
      <c r="D1364" s="18"/>
      <c r="E1364" s="18"/>
      <c r="F1364" s="18"/>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8"/>
      <c r="AS1364" s="18"/>
      <c r="AT1364" s="18"/>
      <c r="AU1364" s="18"/>
      <c r="AV1364" s="18"/>
      <c r="AW1364" s="18"/>
      <c r="AX1364" s="18"/>
      <c r="AY1364" s="18"/>
      <c r="AZ1364" s="18"/>
      <c r="BA1364" s="18"/>
      <c r="BB1364" s="18"/>
      <c r="BC1364" s="18"/>
      <c r="BD1364" s="18"/>
      <c r="BE1364" s="18"/>
      <c r="BF1364" s="18"/>
      <c r="BG1364" s="18"/>
      <c r="BH1364" s="18"/>
      <c r="BI1364" s="18"/>
      <c r="BJ1364" s="18"/>
      <c r="BK1364" s="18"/>
      <c r="BL1364" s="18"/>
      <c r="BM1364" s="18"/>
      <c r="BN1364" s="18"/>
      <c r="BO1364" s="18"/>
      <c r="BP1364" s="18"/>
      <c r="BQ1364" s="18"/>
      <c r="BR1364" s="18"/>
      <c r="BS1364" s="18"/>
      <c r="BT1364" s="18"/>
      <c r="BU1364" s="18"/>
      <c r="BV1364" s="18"/>
      <c r="BW1364" s="18"/>
      <c r="BX1364" s="18"/>
      <c r="BY1364" s="18"/>
      <c r="BZ1364" s="18"/>
      <c r="CA1364" s="18"/>
      <c r="CB1364" s="18"/>
      <c r="CC1364" s="18"/>
      <c r="CD1364" s="18"/>
      <c r="CE1364" s="18"/>
      <c r="CF1364" s="18"/>
      <c r="CG1364" s="18"/>
      <c r="CH1364" s="18"/>
      <c r="CI1364" s="18"/>
      <c r="CJ1364" s="18"/>
      <c r="CK1364" s="18"/>
      <c r="CL1364" s="18"/>
      <c r="CM1364" s="18"/>
      <c r="CN1364" s="18"/>
      <c r="CO1364" s="18"/>
      <c r="CP1364" s="18"/>
      <c r="CQ1364" s="18"/>
      <c r="CR1364" s="18"/>
      <c r="CS1364" s="18"/>
      <c r="CT1364" s="18"/>
      <c r="CU1364" s="18"/>
      <c r="CV1364" s="18"/>
      <c r="CW1364" s="18"/>
      <c r="CX1364" s="18"/>
      <c r="CY1364" s="18"/>
      <c r="CZ1364" s="18"/>
      <c r="DA1364" s="18"/>
      <c r="DB1364" s="18"/>
      <c r="DC1364" s="18"/>
      <c r="DD1364" s="18"/>
      <c r="DE1364" s="18"/>
      <c r="DF1364" s="18"/>
      <c r="DG1364" s="18"/>
      <c r="DH1364" s="18"/>
      <c r="DI1364" s="18"/>
      <c r="DJ1364" s="18"/>
      <c r="DK1364" s="18"/>
      <c r="DL1364" s="18"/>
      <c r="DM1364" s="18"/>
      <c r="DN1364" s="18"/>
      <c r="DO1364" s="18"/>
      <c r="DP1364" s="18"/>
      <c r="DQ1364" s="18"/>
      <c r="DR1364" s="18"/>
      <c r="DS1364" s="18"/>
      <c r="DT1364" s="18"/>
      <c r="DU1364" s="18"/>
      <c r="DV1364" s="18"/>
      <c r="DW1364" s="18"/>
      <c r="DX1364" s="18"/>
      <c r="DY1364" s="18"/>
      <c r="DZ1364" s="18"/>
      <c r="EA1364" s="18"/>
      <c r="EB1364" s="18"/>
      <c r="EC1364" s="18"/>
      <c r="ED1364" s="18"/>
      <c r="EE1364" s="18"/>
      <c r="EF1364" s="18"/>
      <c r="EG1364" s="18"/>
      <c r="EH1364" s="18"/>
      <c r="EI1364" s="18"/>
      <c r="EJ1364" s="18"/>
      <c r="EK1364" s="18"/>
      <c r="EL1364" s="18"/>
      <c r="EM1364" s="18"/>
      <c r="EN1364" s="18"/>
      <c r="EO1364" s="18"/>
      <c r="EP1364" s="18"/>
      <c r="EQ1364" s="18"/>
      <c r="ER1364" s="18"/>
      <c r="ES1364" s="18"/>
      <c r="ET1364" s="18"/>
      <c r="EU1364" s="18"/>
      <c r="EV1364" s="18"/>
      <c r="EW1364" s="18"/>
      <c r="EX1364" s="18"/>
      <c r="EY1364" s="18"/>
      <c r="EZ1364" s="18"/>
      <c r="FA1364" s="18"/>
      <c r="FB1364" s="18"/>
      <c r="FC1364" s="18"/>
      <c r="FD1364" s="18"/>
      <c r="FE1364" s="18"/>
      <c r="FF1364" s="18"/>
      <c r="FG1364" s="18"/>
      <c r="FH1364" s="18"/>
      <c r="FI1364" s="18"/>
      <c r="FJ1364" s="18"/>
      <c r="FK1364" s="18"/>
      <c r="FL1364" s="18"/>
      <c r="FM1364" s="18"/>
      <c r="FN1364" s="18"/>
      <c r="FO1364" s="18"/>
      <c r="FP1364" s="18"/>
      <c r="FQ1364" s="18"/>
      <c r="FR1364" s="18"/>
      <c r="FS1364" s="18"/>
      <c r="FT1364" s="18"/>
      <c r="FU1364" s="18"/>
      <c r="FV1364" s="18"/>
      <c r="FW1364" s="18"/>
      <c r="FX1364" s="18"/>
      <c r="FY1364" s="18"/>
      <c r="FZ1364" s="18"/>
      <c r="GA1364" s="18"/>
      <c r="GB1364" s="18"/>
      <c r="GC1364" s="18"/>
      <c r="GD1364" s="18"/>
      <c r="GE1364" s="18"/>
      <c r="GF1364" s="18"/>
      <c r="GG1364" s="18"/>
      <c r="GH1364" s="18"/>
      <c r="GI1364" s="18"/>
      <c r="GJ1364" s="18"/>
      <c r="GK1364" s="18"/>
      <c r="GL1364" s="18"/>
      <c r="GM1364" s="18"/>
      <c r="GN1364" s="18"/>
      <c r="GO1364" s="18"/>
      <c r="GP1364" s="18"/>
      <c r="GQ1364" s="18"/>
      <c r="GR1364" s="18"/>
    </row>
    <row r="1365" spans="1:200">
      <c r="A1365" s="18"/>
      <c r="B1365" s="18"/>
      <c r="C1365" s="18"/>
      <c r="D1365" s="18"/>
      <c r="E1365" s="18"/>
      <c r="F1365" s="18"/>
      <c r="G1365" s="18"/>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18"/>
      <c r="AT1365" s="18"/>
      <c r="AU1365" s="18"/>
      <c r="AV1365" s="18"/>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8"/>
      <c r="DB1365" s="18"/>
      <c r="DC1365" s="18"/>
      <c r="DD1365" s="18"/>
      <c r="DE1365" s="18"/>
      <c r="DF1365" s="18"/>
      <c r="DG1365" s="18"/>
      <c r="DH1365" s="18"/>
      <c r="DI1365" s="18"/>
      <c r="DJ1365" s="18"/>
      <c r="DK1365" s="18"/>
      <c r="DL1365" s="18"/>
      <c r="DM1365" s="18"/>
      <c r="DN1365" s="18"/>
      <c r="DO1365" s="18"/>
      <c r="DP1365" s="18"/>
      <c r="DQ1365" s="18"/>
      <c r="DR1365" s="18"/>
      <c r="DS1365" s="18"/>
      <c r="DT1365" s="18"/>
      <c r="DU1365" s="18"/>
      <c r="DV1365" s="18"/>
      <c r="DW1365" s="18"/>
      <c r="DX1365" s="18"/>
      <c r="DY1365" s="18"/>
      <c r="DZ1365" s="18"/>
      <c r="EA1365" s="18"/>
      <c r="EB1365" s="18"/>
      <c r="EC1365" s="18"/>
      <c r="ED1365" s="18"/>
      <c r="EE1365" s="18"/>
      <c r="EF1365" s="18"/>
      <c r="EG1365" s="18"/>
      <c r="EH1365" s="18"/>
      <c r="EI1365" s="18"/>
      <c r="EJ1365" s="18"/>
      <c r="EK1365" s="18"/>
      <c r="EL1365" s="18"/>
      <c r="EM1365" s="18"/>
      <c r="EN1365" s="18"/>
      <c r="EO1365" s="18"/>
      <c r="EP1365" s="18"/>
      <c r="EQ1365" s="18"/>
      <c r="ER1365" s="18"/>
      <c r="ES1365" s="18"/>
      <c r="ET1365" s="18"/>
      <c r="EU1365" s="18"/>
      <c r="EV1365" s="18"/>
      <c r="EW1365" s="18"/>
      <c r="EX1365" s="18"/>
      <c r="EY1365" s="18"/>
      <c r="EZ1365" s="18"/>
      <c r="FA1365" s="18"/>
      <c r="FB1365" s="18"/>
      <c r="FC1365" s="18"/>
      <c r="FD1365" s="18"/>
      <c r="FE1365" s="18"/>
      <c r="FF1365" s="18"/>
      <c r="FG1365" s="18"/>
      <c r="FH1365" s="18"/>
      <c r="FI1365" s="18"/>
      <c r="FJ1365" s="18"/>
      <c r="FK1365" s="18"/>
      <c r="FL1365" s="18"/>
      <c r="FM1365" s="18"/>
      <c r="FN1365" s="18"/>
      <c r="FO1365" s="18"/>
      <c r="FP1365" s="18"/>
      <c r="FQ1365" s="18"/>
      <c r="FR1365" s="18"/>
      <c r="FS1365" s="18"/>
      <c r="FT1365" s="18"/>
      <c r="FU1365" s="18"/>
      <c r="FV1365" s="18"/>
      <c r="FW1365" s="18"/>
      <c r="FX1365" s="18"/>
      <c r="FY1365" s="18"/>
      <c r="FZ1365" s="18"/>
      <c r="GA1365" s="18"/>
      <c r="GB1365" s="18"/>
      <c r="GC1365" s="18"/>
      <c r="GD1365" s="18"/>
      <c r="GE1365" s="18"/>
      <c r="GF1365" s="18"/>
      <c r="GG1365" s="18"/>
      <c r="GH1365" s="18"/>
      <c r="GI1365" s="18"/>
      <c r="GJ1365" s="18"/>
      <c r="GK1365" s="18"/>
      <c r="GL1365" s="18"/>
      <c r="GM1365" s="18"/>
      <c r="GN1365" s="18"/>
      <c r="GO1365" s="18"/>
      <c r="GP1365" s="18"/>
      <c r="GQ1365" s="18"/>
      <c r="GR1365" s="18"/>
    </row>
    <row r="1366" spans="1:200">
      <c r="A1366" s="18"/>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8"/>
      <c r="FJ1366" s="18"/>
      <c r="FK1366" s="18"/>
      <c r="FL1366" s="18"/>
      <c r="FM1366" s="18"/>
      <c r="FN1366" s="18"/>
      <c r="FO1366" s="18"/>
      <c r="FP1366" s="18"/>
      <c r="FQ1366" s="18"/>
      <c r="FR1366" s="18"/>
      <c r="FS1366" s="18"/>
      <c r="FT1366" s="18"/>
      <c r="FU1366" s="18"/>
      <c r="FV1366" s="18"/>
      <c r="FW1366" s="18"/>
      <c r="FX1366" s="18"/>
      <c r="FY1366" s="18"/>
      <c r="FZ1366" s="18"/>
      <c r="GA1366" s="18"/>
      <c r="GB1366" s="18"/>
      <c r="GC1366" s="18"/>
      <c r="GD1366" s="18"/>
      <c r="GE1366" s="18"/>
      <c r="GF1366" s="18"/>
      <c r="GG1366" s="18"/>
      <c r="GH1366" s="18"/>
      <c r="GI1366" s="18"/>
      <c r="GJ1366" s="18"/>
      <c r="GK1366" s="18"/>
      <c r="GL1366" s="18"/>
      <c r="GM1366" s="18"/>
      <c r="GN1366" s="18"/>
      <c r="GO1366" s="18"/>
      <c r="GP1366" s="18"/>
      <c r="GQ1366" s="18"/>
      <c r="GR1366" s="18"/>
    </row>
    <row r="1367" spans="1:200">
      <c r="A1367" s="18"/>
      <c r="B1367" s="18"/>
      <c r="C1367" s="18"/>
      <c r="D1367" s="18"/>
      <c r="E1367" s="18"/>
      <c r="F1367" s="18"/>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18"/>
      <c r="AT1367" s="18"/>
      <c r="AU1367" s="18"/>
      <c r="AV1367" s="18"/>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8"/>
      <c r="DB1367" s="18"/>
      <c r="DC1367" s="18"/>
      <c r="DD1367" s="18"/>
      <c r="DE1367" s="18"/>
      <c r="DF1367" s="18"/>
      <c r="DG1367" s="18"/>
      <c r="DH1367" s="18"/>
      <c r="DI1367" s="18"/>
      <c r="DJ1367" s="18"/>
      <c r="DK1367" s="18"/>
      <c r="DL1367" s="18"/>
      <c r="DM1367" s="18"/>
      <c r="DN1367" s="18"/>
      <c r="DO1367" s="18"/>
      <c r="DP1367" s="18"/>
      <c r="DQ1367" s="18"/>
      <c r="DR1367" s="18"/>
      <c r="DS1367" s="18"/>
      <c r="DT1367" s="18"/>
      <c r="DU1367" s="18"/>
      <c r="DV1367" s="18"/>
      <c r="DW1367" s="18"/>
      <c r="DX1367" s="18"/>
      <c r="DY1367" s="18"/>
      <c r="DZ1367" s="18"/>
      <c r="EA1367" s="18"/>
      <c r="EB1367" s="18"/>
      <c r="EC1367" s="18"/>
      <c r="ED1367" s="18"/>
      <c r="EE1367" s="18"/>
      <c r="EF1367" s="18"/>
      <c r="EG1367" s="18"/>
      <c r="EH1367" s="18"/>
      <c r="EI1367" s="18"/>
      <c r="EJ1367" s="18"/>
      <c r="EK1367" s="18"/>
      <c r="EL1367" s="18"/>
      <c r="EM1367" s="18"/>
      <c r="EN1367" s="18"/>
      <c r="EO1367" s="18"/>
      <c r="EP1367" s="18"/>
      <c r="EQ1367" s="18"/>
      <c r="ER1367" s="18"/>
      <c r="ES1367" s="18"/>
      <c r="ET1367" s="18"/>
      <c r="EU1367" s="18"/>
      <c r="EV1367" s="18"/>
      <c r="EW1367" s="18"/>
      <c r="EX1367" s="18"/>
      <c r="EY1367" s="18"/>
      <c r="EZ1367" s="18"/>
      <c r="FA1367" s="18"/>
      <c r="FB1367" s="18"/>
      <c r="FC1367" s="18"/>
      <c r="FD1367" s="18"/>
      <c r="FE1367" s="18"/>
      <c r="FF1367" s="18"/>
      <c r="FG1367" s="18"/>
      <c r="FH1367" s="18"/>
      <c r="FI1367" s="18"/>
      <c r="FJ1367" s="18"/>
      <c r="FK1367" s="18"/>
      <c r="FL1367" s="18"/>
      <c r="FM1367" s="18"/>
      <c r="FN1367" s="18"/>
      <c r="FO1367" s="18"/>
      <c r="FP1367" s="18"/>
      <c r="FQ1367" s="18"/>
      <c r="FR1367" s="18"/>
      <c r="FS1367" s="18"/>
      <c r="FT1367" s="18"/>
      <c r="FU1367" s="18"/>
      <c r="FV1367" s="18"/>
      <c r="FW1367" s="18"/>
      <c r="FX1367" s="18"/>
      <c r="FY1367" s="18"/>
      <c r="FZ1367" s="18"/>
      <c r="GA1367" s="18"/>
      <c r="GB1367" s="18"/>
      <c r="GC1367" s="18"/>
      <c r="GD1367" s="18"/>
      <c r="GE1367" s="18"/>
      <c r="GF1367" s="18"/>
      <c r="GG1367" s="18"/>
      <c r="GH1367" s="18"/>
      <c r="GI1367" s="18"/>
      <c r="GJ1367" s="18"/>
      <c r="GK1367" s="18"/>
      <c r="GL1367" s="18"/>
      <c r="GM1367" s="18"/>
      <c r="GN1367" s="18"/>
      <c r="GO1367" s="18"/>
      <c r="GP1367" s="18"/>
      <c r="GQ1367" s="18"/>
      <c r="GR1367" s="18"/>
    </row>
    <row r="1368" spans="1:200">
      <c r="A1368" s="18"/>
      <c r="B1368" s="18"/>
      <c r="C1368" s="18"/>
      <c r="D1368" s="18"/>
      <c r="E1368" s="18"/>
      <c r="F1368" s="18"/>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8"/>
      <c r="AS1368" s="18"/>
      <c r="AT1368" s="18"/>
      <c r="AU1368" s="18"/>
      <c r="AV1368" s="18"/>
      <c r="AW1368" s="18"/>
      <c r="AX1368" s="18"/>
      <c r="AY1368" s="18"/>
      <c r="AZ1368" s="18"/>
      <c r="BA1368" s="18"/>
      <c r="BB1368" s="18"/>
      <c r="BC1368" s="18"/>
      <c r="BD1368" s="18"/>
      <c r="BE1368" s="18"/>
      <c r="BF1368" s="18"/>
      <c r="BG1368" s="18"/>
      <c r="BH1368" s="18"/>
      <c r="BI1368" s="18"/>
      <c r="BJ1368" s="18"/>
      <c r="BK1368" s="18"/>
      <c r="BL1368" s="18"/>
      <c r="BM1368" s="18"/>
      <c r="BN1368" s="18"/>
      <c r="BO1368" s="18"/>
      <c r="BP1368" s="18"/>
      <c r="BQ1368" s="18"/>
      <c r="BR1368" s="18"/>
      <c r="BS1368" s="18"/>
      <c r="BT1368" s="18"/>
      <c r="BU1368" s="18"/>
      <c r="BV1368" s="18"/>
      <c r="BW1368" s="18"/>
      <c r="BX1368" s="18"/>
      <c r="BY1368" s="18"/>
      <c r="BZ1368" s="18"/>
      <c r="CA1368" s="18"/>
      <c r="CB1368" s="18"/>
      <c r="CC1368" s="18"/>
      <c r="CD1368" s="18"/>
      <c r="CE1368" s="18"/>
      <c r="CF1368" s="18"/>
      <c r="CG1368" s="18"/>
      <c r="CH1368" s="18"/>
      <c r="CI1368" s="18"/>
      <c r="CJ1368" s="18"/>
      <c r="CK1368" s="18"/>
      <c r="CL1368" s="18"/>
      <c r="CM1368" s="18"/>
      <c r="CN1368" s="18"/>
      <c r="CO1368" s="18"/>
      <c r="CP1368" s="18"/>
      <c r="CQ1368" s="18"/>
      <c r="CR1368" s="18"/>
      <c r="CS1368" s="18"/>
      <c r="CT1368" s="18"/>
      <c r="CU1368" s="18"/>
      <c r="CV1368" s="18"/>
      <c r="CW1368" s="18"/>
      <c r="CX1368" s="18"/>
      <c r="CY1368" s="18"/>
      <c r="CZ1368" s="18"/>
      <c r="DA1368" s="18"/>
      <c r="DB1368" s="18"/>
      <c r="DC1368" s="18"/>
      <c r="DD1368" s="18"/>
      <c r="DE1368" s="18"/>
      <c r="DF1368" s="18"/>
      <c r="DG1368" s="18"/>
      <c r="DH1368" s="18"/>
      <c r="DI1368" s="18"/>
      <c r="DJ1368" s="18"/>
      <c r="DK1368" s="18"/>
      <c r="DL1368" s="18"/>
      <c r="DM1368" s="18"/>
      <c r="DN1368" s="18"/>
      <c r="DO1368" s="18"/>
      <c r="DP1368" s="18"/>
      <c r="DQ1368" s="18"/>
      <c r="DR1368" s="18"/>
      <c r="DS1368" s="18"/>
      <c r="DT1368" s="18"/>
      <c r="DU1368" s="18"/>
      <c r="DV1368" s="18"/>
      <c r="DW1368" s="18"/>
      <c r="DX1368" s="18"/>
      <c r="DY1368" s="18"/>
      <c r="DZ1368" s="18"/>
      <c r="EA1368" s="18"/>
      <c r="EB1368" s="18"/>
      <c r="EC1368" s="18"/>
      <c r="ED1368" s="18"/>
      <c r="EE1368" s="18"/>
      <c r="EF1368" s="18"/>
      <c r="EG1368" s="18"/>
      <c r="EH1368" s="18"/>
      <c r="EI1368" s="18"/>
      <c r="EJ1368" s="18"/>
      <c r="EK1368" s="18"/>
      <c r="EL1368" s="18"/>
      <c r="EM1368" s="18"/>
      <c r="EN1368" s="18"/>
      <c r="EO1368" s="18"/>
      <c r="EP1368" s="18"/>
      <c r="EQ1368" s="18"/>
      <c r="ER1368" s="18"/>
      <c r="ES1368" s="18"/>
      <c r="ET1368" s="18"/>
      <c r="EU1368" s="18"/>
      <c r="EV1368" s="18"/>
      <c r="EW1368" s="18"/>
      <c r="EX1368" s="18"/>
      <c r="EY1368" s="18"/>
      <c r="EZ1368" s="18"/>
      <c r="FA1368" s="18"/>
      <c r="FB1368" s="18"/>
      <c r="FC1368" s="18"/>
      <c r="FD1368" s="18"/>
      <c r="FE1368" s="18"/>
      <c r="FF1368" s="18"/>
      <c r="FG1368" s="18"/>
      <c r="FH1368" s="18"/>
      <c r="FI1368" s="18"/>
      <c r="FJ1368" s="18"/>
      <c r="FK1368" s="18"/>
      <c r="FL1368" s="18"/>
      <c r="FM1368" s="18"/>
      <c r="FN1368" s="18"/>
      <c r="FO1368" s="18"/>
      <c r="FP1368" s="18"/>
      <c r="FQ1368" s="18"/>
      <c r="FR1368" s="18"/>
      <c r="FS1368" s="18"/>
      <c r="FT1368" s="18"/>
      <c r="FU1368" s="18"/>
      <c r="FV1368" s="18"/>
      <c r="FW1368" s="18"/>
      <c r="FX1368" s="18"/>
      <c r="FY1368" s="18"/>
      <c r="FZ1368" s="18"/>
      <c r="GA1368" s="18"/>
      <c r="GB1368" s="18"/>
      <c r="GC1368" s="18"/>
      <c r="GD1368" s="18"/>
      <c r="GE1368" s="18"/>
      <c r="GF1368" s="18"/>
      <c r="GG1368" s="18"/>
      <c r="GH1368" s="18"/>
      <c r="GI1368" s="18"/>
      <c r="GJ1368" s="18"/>
      <c r="GK1368" s="18"/>
      <c r="GL1368" s="18"/>
      <c r="GM1368" s="18"/>
      <c r="GN1368" s="18"/>
      <c r="GO1368" s="18"/>
      <c r="GP1368" s="18"/>
      <c r="GQ1368" s="18"/>
      <c r="GR1368" s="18"/>
    </row>
    <row r="1369" spans="1:200">
      <c r="A1369" s="18"/>
      <c r="B1369" s="18"/>
      <c r="C1369" s="18"/>
      <c r="D1369" s="18"/>
      <c r="E1369" s="18"/>
      <c r="F1369" s="18"/>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8"/>
      <c r="DB1369" s="18"/>
      <c r="DC1369" s="18"/>
      <c r="DD1369" s="18"/>
      <c r="DE1369" s="18"/>
      <c r="DF1369" s="18"/>
      <c r="DG1369" s="18"/>
      <c r="DH1369" s="18"/>
      <c r="DI1369" s="18"/>
      <c r="DJ1369" s="18"/>
      <c r="DK1369" s="18"/>
      <c r="DL1369" s="18"/>
      <c r="DM1369" s="18"/>
      <c r="DN1369" s="18"/>
      <c r="DO1369" s="18"/>
      <c r="DP1369" s="18"/>
      <c r="DQ1369" s="18"/>
      <c r="DR1369" s="18"/>
      <c r="DS1369" s="18"/>
      <c r="DT1369" s="18"/>
      <c r="DU1369" s="18"/>
      <c r="DV1369" s="18"/>
      <c r="DW1369" s="18"/>
      <c r="DX1369" s="18"/>
      <c r="DY1369" s="18"/>
      <c r="DZ1369" s="18"/>
      <c r="EA1369" s="18"/>
      <c r="EB1369" s="18"/>
      <c r="EC1369" s="18"/>
      <c r="ED1369" s="18"/>
      <c r="EE1369" s="18"/>
      <c r="EF1369" s="18"/>
      <c r="EG1369" s="18"/>
      <c r="EH1369" s="18"/>
      <c r="EI1369" s="18"/>
      <c r="EJ1369" s="18"/>
      <c r="EK1369" s="18"/>
      <c r="EL1369" s="18"/>
      <c r="EM1369" s="18"/>
      <c r="EN1369" s="18"/>
      <c r="EO1369" s="18"/>
      <c r="EP1369" s="18"/>
      <c r="EQ1369" s="18"/>
      <c r="ER1369" s="18"/>
      <c r="ES1369" s="18"/>
      <c r="ET1369" s="18"/>
      <c r="EU1369" s="18"/>
      <c r="EV1369" s="18"/>
      <c r="EW1369" s="18"/>
      <c r="EX1369" s="18"/>
      <c r="EY1369" s="18"/>
      <c r="EZ1369" s="18"/>
      <c r="FA1369" s="18"/>
      <c r="FB1369" s="18"/>
      <c r="FC1369" s="18"/>
      <c r="FD1369" s="18"/>
      <c r="FE1369" s="18"/>
      <c r="FF1369" s="18"/>
      <c r="FG1369" s="18"/>
      <c r="FH1369" s="18"/>
      <c r="FI1369" s="18"/>
      <c r="FJ1369" s="18"/>
      <c r="FK1369" s="18"/>
      <c r="FL1369" s="18"/>
      <c r="FM1369" s="18"/>
      <c r="FN1369" s="18"/>
      <c r="FO1369" s="18"/>
      <c r="FP1369" s="18"/>
      <c r="FQ1369" s="18"/>
      <c r="FR1369" s="18"/>
      <c r="FS1369" s="18"/>
      <c r="FT1369" s="18"/>
      <c r="FU1369" s="18"/>
      <c r="FV1369" s="18"/>
      <c r="FW1369" s="18"/>
      <c r="FX1369" s="18"/>
      <c r="FY1369" s="18"/>
      <c r="FZ1369" s="18"/>
      <c r="GA1369" s="18"/>
      <c r="GB1369" s="18"/>
      <c r="GC1369" s="18"/>
      <c r="GD1369" s="18"/>
      <c r="GE1369" s="18"/>
      <c r="GF1369" s="18"/>
      <c r="GG1369" s="18"/>
      <c r="GH1369" s="18"/>
      <c r="GI1369" s="18"/>
      <c r="GJ1369" s="18"/>
      <c r="GK1369" s="18"/>
      <c r="GL1369" s="18"/>
      <c r="GM1369" s="18"/>
      <c r="GN1369" s="18"/>
      <c r="GO1369" s="18"/>
      <c r="GP1369" s="18"/>
      <c r="GQ1369" s="18"/>
      <c r="GR1369" s="18"/>
    </row>
    <row r="1370" spans="1:200">
      <c r="A1370" s="18"/>
      <c r="B1370" s="18"/>
      <c r="C1370" s="18"/>
      <c r="D1370" s="18"/>
      <c r="E1370" s="18"/>
      <c r="F1370" s="18"/>
      <c r="G1370" s="18"/>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8"/>
      <c r="AS1370" s="18"/>
      <c r="AT1370" s="18"/>
      <c r="AU1370" s="18"/>
      <c r="AV1370" s="18"/>
      <c r="AW1370" s="18"/>
      <c r="AX1370" s="18"/>
      <c r="AY1370" s="18"/>
      <c r="AZ1370" s="18"/>
      <c r="BA1370" s="18"/>
      <c r="BB1370" s="18"/>
      <c r="BC1370" s="18"/>
      <c r="BD1370" s="18"/>
      <c r="BE1370" s="18"/>
      <c r="BF1370" s="18"/>
      <c r="BG1370" s="18"/>
      <c r="BH1370" s="18"/>
      <c r="BI1370" s="18"/>
      <c r="BJ1370" s="18"/>
      <c r="BK1370" s="18"/>
      <c r="BL1370" s="18"/>
      <c r="BM1370" s="18"/>
      <c r="BN1370" s="18"/>
      <c r="BO1370" s="18"/>
      <c r="BP1370" s="18"/>
      <c r="BQ1370" s="18"/>
      <c r="BR1370" s="18"/>
      <c r="BS1370" s="18"/>
      <c r="BT1370" s="18"/>
      <c r="BU1370" s="18"/>
      <c r="BV1370" s="18"/>
      <c r="BW1370" s="18"/>
      <c r="BX1370" s="18"/>
      <c r="BY1370" s="18"/>
      <c r="BZ1370" s="18"/>
      <c r="CA1370" s="18"/>
      <c r="CB1370" s="18"/>
      <c r="CC1370" s="18"/>
      <c r="CD1370" s="18"/>
      <c r="CE1370" s="18"/>
      <c r="CF1370" s="18"/>
      <c r="CG1370" s="18"/>
      <c r="CH1370" s="18"/>
      <c r="CI1370" s="18"/>
      <c r="CJ1370" s="18"/>
      <c r="CK1370" s="18"/>
      <c r="CL1370" s="18"/>
      <c r="CM1370" s="18"/>
      <c r="CN1370" s="18"/>
      <c r="CO1370" s="18"/>
      <c r="CP1370" s="18"/>
      <c r="CQ1370" s="18"/>
      <c r="CR1370" s="18"/>
      <c r="CS1370" s="18"/>
      <c r="CT1370" s="18"/>
      <c r="CU1370" s="18"/>
      <c r="CV1370" s="18"/>
      <c r="CW1370" s="18"/>
      <c r="CX1370" s="18"/>
      <c r="CY1370" s="18"/>
      <c r="CZ1370" s="18"/>
      <c r="DA1370" s="18"/>
      <c r="DB1370" s="18"/>
      <c r="DC1370" s="18"/>
      <c r="DD1370" s="18"/>
      <c r="DE1370" s="18"/>
      <c r="DF1370" s="18"/>
      <c r="DG1370" s="18"/>
      <c r="DH1370" s="18"/>
      <c r="DI1370" s="18"/>
      <c r="DJ1370" s="18"/>
      <c r="DK1370" s="18"/>
      <c r="DL1370" s="18"/>
      <c r="DM1370" s="18"/>
      <c r="DN1370" s="18"/>
      <c r="DO1370" s="18"/>
      <c r="DP1370" s="18"/>
      <c r="DQ1370" s="18"/>
      <c r="DR1370" s="18"/>
      <c r="DS1370" s="18"/>
      <c r="DT1370" s="18"/>
      <c r="DU1370" s="18"/>
      <c r="DV1370" s="18"/>
      <c r="DW1370" s="18"/>
      <c r="DX1370" s="18"/>
      <c r="DY1370" s="18"/>
      <c r="DZ1370" s="18"/>
      <c r="EA1370" s="18"/>
      <c r="EB1370" s="18"/>
      <c r="EC1370" s="18"/>
      <c r="ED1370" s="18"/>
      <c r="EE1370" s="18"/>
      <c r="EF1370" s="18"/>
      <c r="EG1370" s="18"/>
      <c r="EH1370" s="18"/>
      <c r="EI1370" s="18"/>
      <c r="EJ1370" s="18"/>
      <c r="EK1370" s="18"/>
      <c r="EL1370" s="18"/>
      <c r="EM1370" s="18"/>
      <c r="EN1370" s="18"/>
      <c r="EO1370" s="18"/>
      <c r="EP1370" s="18"/>
      <c r="EQ1370" s="18"/>
      <c r="ER1370" s="18"/>
      <c r="ES1370" s="18"/>
      <c r="ET1370" s="18"/>
      <c r="EU1370" s="18"/>
      <c r="EV1370" s="18"/>
      <c r="EW1370" s="18"/>
      <c r="EX1370" s="18"/>
      <c r="EY1370" s="18"/>
      <c r="EZ1370" s="18"/>
      <c r="FA1370" s="18"/>
      <c r="FB1370" s="18"/>
      <c r="FC1370" s="18"/>
      <c r="FD1370" s="18"/>
      <c r="FE1370" s="18"/>
      <c r="FF1370" s="18"/>
      <c r="FG1370" s="18"/>
      <c r="FH1370" s="18"/>
      <c r="FI1370" s="18"/>
      <c r="FJ1370" s="18"/>
      <c r="FK1370" s="18"/>
      <c r="FL1370" s="18"/>
      <c r="FM1370" s="18"/>
      <c r="FN1370" s="18"/>
      <c r="FO1370" s="18"/>
      <c r="FP1370" s="18"/>
      <c r="FQ1370" s="18"/>
      <c r="FR1370" s="18"/>
      <c r="FS1370" s="18"/>
      <c r="FT1370" s="18"/>
      <c r="FU1370" s="18"/>
      <c r="FV1370" s="18"/>
      <c r="FW1370" s="18"/>
      <c r="FX1370" s="18"/>
      <c r="FY1370" s="18"/>
      <c r="FZ1370" s="18"/>
      <c r="GA1370" s="18"/>
      <c r="GB1370" s="18"/>
      <c r="GC1370" s="18"/>
      <c r="GD1370" s="18"/>
      <c r="GE1370" s="18"/>
      <c r="GF1370" s="18"/>
      <c r="GG1370" s="18"/>
      <c r="GH1370" s="18"/>
      <c r="GI1370" s="18"/>
      <c r="GJ1370" s="18"/>
      <c r="GK1370" s="18"/>
      <c r="GL1370" s="18"/>
      <c r="GM1370" s="18"/>
      <c r="GN1370" s="18"/>
      <c r="GO1370" s="18"/>
      <c r="GP1370" s="18"/>
      <c r="GQ1370" s="18"/>
      <c r="GR1370" s="18"/>
    </row>
    <row r="1371" spans="1:200">
      <c r="A1371" s="18"/>
      <c r="B1371" s="18"/>
      <c r="C1371" s="18"/>
      <c r="D1371" s="18"/>
      <c r="E1371" s="18"/>
      <c r="F1371" s="18"/>
      <c r="G1371" s="18"/>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8"/>
      <c r="AS1371" s="18"/>
      <c r="AT1371" s="18"/>
      <c r="AU1371" s="18"/>
      <c r="AV1371" s="18"/>
      <c r="AW1371" s="18"/>
      <c r="AX1371" s="18"/>
      <c r="AY1371" s="18"/>
      <c r="AZ1371" s="18"/>
      <c r="BA1371" s="18"/>
      <c r="BB1371" s="18"/>
      <c r="BC1371" s="18"/>
      <c r="BD1371" s="18"/>
      <c r="BE1371" s="18"/>
      <c r="BF1371" s="18"/>
      <c r="BG1371" s="18"/>
      <c r="BH1371" s="18"/>
      <c r="BI1371" s="18"/>
      <c r="BJ1371" s="18"/>
      <c r="BK1371" s="18"/>
      <c r="BL1371" s="18"/>
      <c r="BM1371" s="18"/>
      <c r="BN1371" s="18"/>
      <c r="BO1371" s="18"/>
      <c r="BP1371" s="18"/>
      <c r="BQ1371" s="18"/>
      <c r="BR1371" s="18"/>
      <c r="BS1371" s="18"/>
      <c r="BT1371" s="18"/>
      <c r="BU1371" s="18"/>
      <c r="BV1371" s="18"/>
      <c r="BW1371" s="18"/>
      <c r="BX1371" s="18"/>
      <c r="BY1371" s="18"/>
      <c r="BZ1371" s="18"/>
      <c r="CA1371" s="18"/>
      <c r="CB1371" s="18"/>
      <c r="CC1371" s="18"/>
      <c r="CD1371" s="18"/>
      <c r="CE1371" s="18"/>
      <c r="CF1371" s="18"/>
      <c r="CG1371" s="18"/>
      <c r="CH1371" s="18"/>
      <c r="CI1371" s="18"/>
      <c r="CJ1371" s="18"/>
      <c r="CK1371" s="18"/>
      <c r="CL1371" s="18"/>
      <c r="CM1371" s="18"/>
      <c r="CN1371" s="18"/>
      <c r="CO1371" s="18"/>
      <c r="CP1371" s="18"/>
      <c r="CQ1371" s="18"/>
      <c r="CR1371" s="18"/>
      <c r="CS1371" s="18"/>
      <c r="CT1371" s="18"/>
      <c r="CU1371" s="18"/>
      <c r="CV1371" s="18"/>
      <c r="CW1371" s="18"/>
      <c r="CX1371" s="18"/>
      <c r="CY1371" s="18"/>
      <c r="CZ1371" s="18"/>
      <c r="DA1371" s="18"/>
      <c r="DB1371" s="18"/>
      <c r="DC1371" s="18"/>
      <c r="DD1371" s="18"/>
      <c r="DE1371" s="18"/>
      <c r="DF1371" s="18"/>
      <c r="DG1371" s="18"/>
      <c r="DH1371" s="18"/>
      <c r="DI1371" s="18"/>
      <c r="DJ1371" s="18"/>
      <c r="DK1371" s="18"/>
      <c r="DL1371" s="18"/>
      <c r="DM1371" s="18"/>
      <c r="DN1371" s="18"/>
      <c r="DO1371" s="18"/>
      <c r="DP1371" s="18"/>
      <c r="DQ1371" s="18"/>
      <c r="DR1371" s="18"/>
      <c r="DS1371" s="18"/>
      <c r="DT1371" s="18"/>
      <c r="DU1371" s="18"/>
      <c r="DV1371" s="18"/>
      <c r="DW1371" s="18"/>
      <c r="DX1371" s="18"/>
      <c r="DY1371" s="18"/>
      <c r="DZ1371" s="18"/>
      <c r="EA1371" s="18"/>
      <c r="EB1371" s="18"/>
      <c r="EC1371" s="18"/>
      <c r="ED1371" s="18"/>
      <c r="EE1371" s="18"/>
      <c r="EF1371" s="18"/>
      <c r="EG1371" s="18"/>
      <c r="EH1371" s="18"/>
      <c r="EI1371" s="18"/>
      <c r="EJ1371" s="18"/>
      <c r="EK1371" s="18"/>
      <c r="EL1371" s="18"/>
      <c r="EM1371" s="18"/>
      <c r="EN1371" s="18"/>
      <c r="EO1371" s="18"/>
      <c r="EP1371" s="18"/>
      <c r="EQ1371" s="18"/>
      <c r="ER1371" s="18"/>
      <c r="ES1371" s="18"/>
      <c r="ET1371" s="18"/>
      <c r="EU1371" s="18"/>
      <c r="EV1371" s="18"/>
      <c r="EW1371" s="18"/>
      <c r="EX1371" s="18"/>
      <c r="EY1371" s="18"/>
      <c r="EZ1371" s="18"/>
      <c r="FA1371" s="18"/>
      <c r="FB1371" s="18"/>
      <c r="FC1371" s="18"/>
      <c r="FD1371" s="18"/>
      <c r="FE1371" s="18"/>
      <c r="FF1371" s="18"/>
      <c r="FG1371" s="18"/>
      <c r="FH1371" s="18"/>
      <c r="FI1371" s="18"/>
      <c r="FJ1371" s="18"/>
      <c r="FK1371" s="18"/>
      <c r="FL1371" s="18"/>
      <c r="FM1371" s="18"/>
      <c r="FN1371" s="18"/>
      <c r="FO1371" s="18"/>
      <c r="FP1371" s="18"/>
      <c r="FQ1371" s="18"/>
      <c r="FR1371" s="18"/>
      <c r="FS1371" s="18"/>
      <c r="FT1371" s="18"/>
      <c r="FU1371" s="18"/>
      <c r="FV1371" s="18"/>
      <c r="FW1371" s="18"/>
      <c r="FX1371" s="18"/>
      <c r="FY1371" s="18"/>
      <c r="FZ1371" s="18"/>
      <c r="GA1371" s="18"/>
      <c r="GB1371" s="18"/>
      <c r="GC1371" s="18"/>
      <c r="GD1371" s="18"/>
      <c r="GE1371" s="18"/>
      <c r="GF1371" s="18"/>
      <c r="GG1371" s="18"/>
      <c r="GH1371" s="18"/>
      <c r="GI1371" s="18"/>
      <c r="GJ1371" s="18"/>
      <c r="GK1371" s="18"/>
      <c r="GL1371" s="18"/>
      <c r="GM1371" s="18"/>
      <c r="GN1371" s="18"/>
      <c r="GO1371" s="18"/>
      <c r="GP1371" s="18"/>
      <c r="GQ1371" s="18"/>
      <c r="GR1371" s="18"/>
    </row>
    <row r="1372" spans="1:200">
      <c r="A1372" s="18"/>
      <c r="B1372" s="18"/>
      <c r="C1372" s="18"/>
      <c r="D1372" s="18"/>
      <c r="E1372" s="18"/>
      <c r="F1372" s="18"/>
      <c r="G1372" s="18"/>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8"/>
      <c r="AS1372" s="18"/>
      <c r="AT1372" s="18"/>
      <c r="AU1372" s="18"/>
      <c r="AV1372" s="18"/>
      <c r="AW1372" s="18"/>
      <c r="AX1372" s="18"/>
      <c r="AY1372" s="18"/>
      <c r="AZ1372" s="18"/>
      <c r="BA1372" s="18"/>
      <c r="BB1372" s="18"/>
      <c r="BC1372" s="18"/>
      <c r="BD1372" s="18"/>
      <c r="BE1372" s="18"/>
      <c r="BF1372" s="18"/>
      <c r="BG1372" s="18"/>
      <c r="BH1372" s="18"/>
      <c r="BI1372" s="18"/>
      <c r="BJ1372" s="18"/>
      <c r="BK1372" s="18"/>
      <c r="BL1372" s="18"/>
      <c r="BM1372" s="18"/>
      <c r="BN1372" s="18"/>
      <c r="BO1372" s="18"/>
      <c r="BP1372" s="18"/>
      <c r="BQ1372" s="18"/>
      <c r="BR1372" s="18"/>
      <c r="BS1372" s="18"/>
      <c r="BT1372" s="18"/>
      <c r="BU1372" s="18"/>
      <c r="BV1372" s="18"/>
      <c r="BW1372" s="18"/>
      <c r="BX1372" s="18"/>
      <c r="BY1372" s="18"/>
      <c r="BZ1372" s="18"/>
      <c r="CA1372" s="18"/>
      <c r="CB1372" s="18"/>
      <c r="CC1372" s="18"/>
      <c r="CD1372" s="18"/>
      <c r="CE1372" s="18"/>
      <c r="CF1372" s="18"/>
      <c r="CG1372" s="18"/>
      <c r="CH1372" s="18"/>
      <c r="CI1372" s="18"/>
      <c r="CJ1372" s="18"/>
      <c r="CK1372" s="18"/>
      <c r="CL1372" s="18"/>
      <c r="CM1372" s="18"/>
      <c r="CN1372" s="18"/>
      <c r="CO1372" s="18"/>
      <c r="CP1372" s="18"/>
      <c r="CQ1372" s="18"/>
      <c r="CR1372" s="18"/>
      <c r="CS1372" s="18"/>
      <c r="CT1372" s="18"/>
      <c r="CU1372" s="18"/>
      <c r="CV1372" s="18"/>
      <c r="CW1372" s="18"/>
      <c r="CX1372" s="18"/>
      <c r="CY1372" s="18"/>
      <c r="CZ1372" s="18"/>
      <c r="DA1372" s="18"/>
      <c r="DB1372" s="18"/>
      <c r="DC1372" s="18"/>
      <c r="DD1372" s="18"/>
      <c r="DE1372" s="18"/>
      <c r="DF1372" s="18"/>
      <c r="DG1372" s="18"/>
      <c r="DH1372" s="18"/>
      <c r="DI1372" s="18"/>
      <c r="DJ1372" s="18"/>
      <c r="DK1372" s="18"/>
      <c r="DL1372" s="18"/>
      <c r="DM1372" s="18"/>
      <c r="DN1372" s="18"/>
      <c r="DO1372" s="18"/>
      <c r="DP1372" s="18"/>
      <c r="DQ1372" s="18"/>
      <c r="DR1372" s="18"/>
      <c r="DS1372" s="18"/>
      <c r="DT1372" s="18"/>
      <c r="DU1372" s="18"/>
      <c r="DV1372" s="18"/>
      <c r="DW1372" s="18"/>
      <c r="DX1372" s="18"/>
      <c r="DY1372" s="18"/>
      <c r="DZ1372" s="18"/>
      <c r="EA1372" s="18"/>
      <c r="EB1372" s="18"/>
      <c r="EC1372" s="18"/>
      <c r="ED1372" s="18"/>
      <c r="EE1372" s="18"/>
      <c r="EF1372" s="18"/>
      <c r="EG1372" s="18"/>
      <c r="EH1372" s="18"/>
      <c r="EI1372" s="18"/>
      <c r="EJ1372" s="18"/>
      <c r="EK1372" s="18"/>
      <c r="EL1372" s="18"/>
      <c r="EM1372" s="18"/>
      <c r="EN1372" s="18"/>
      <c r="EO1372" s="18"/>
      <c r="EP1372" s="18"/>
      <c r="EQ1372" s="18"/>
      <c r="ER1372" s="18"/>
      <c r="ES1372" s="18"/>
      <c r="ET1372" s="18"/>
      <c r="EU1372" s="18"/>
      <c r="EV1372" s="18"/>
      <c r="EW1372" s="18"/>
      <c r="EX1372" s="18"/>
      <c r="EY1372" s="18"/>
      <c r="EZ1372" s="18"/>
      <c r="FA1372" s="18"/>
      <c r="FB1372" s="18"/>
      <c r="FC1372" s="18"/>
      <c r="FD1372" s="18"/>
      <c r="FE1372" s="18"/>
      <c r="FF1372" s="18"/>
      <c r="FG1372" s="18"/>
      <c r="FH1372" s="18"/>
      <c r="FI1372" s="18"/>
      <c r="FJ1372" s="18"/>
      <c r="FK1372" s="18"/>
      <c r="FL1372" s="18"/>
      <c r="FM1372" s="18"/>
      <c r="FN1372" s="18"/>
      <c r="FO1372" s="18"/>
      <c r="FP1372" s="18"/>
      <c r="FQ1372" s="18"/>
      <c r="FR1372" s="18"/>
      <c r="FS1372" s="18"/>
      <c r="FT1372" s="18"/>
      <c r="FU1372" s="18"/>
      <c r="FV1372" s="18"/>
      <c r="FW1372" s="18"/>
      <c r="FX1372" s="18"/>
      <c r="FY1372" s="18"/>
      <c r="FZ1372" s="18"/>
      <c r="GA1372" s="18"/>
      <c r="GB1372" s="18"/>
      <c r="GC1372" s="18"/>
      <c r="GD1372" s="18"/>
      <c r="GE1372" s="18"/>
      <c r="GF1372" s="18"/>
      <c r="GG1372" s="18"/>
      <c r="GH1372" s="18"/>
      <c r="GI1372" s="18"/>
      <c r="GJ1372" s="18"/>
      <c r="GK1372" s="18"/>
      <c r="GL1372" s="18"/>
      <c r="GM1372" s="18"/>
      <c r="GN1372" s="18"/>
      <c r="GO1372" s="18"/>
      <c r="GP1372" s="18"/>
      <c r="GQ1372" s="18"/>
      <c r="GR1372" s="18"/>
    </row>
    <row r="1373" spans="1:200">
      <c r="A1373" s="18"/>
      <c r="B1373" s="18"/>
      <c r="C1373" s="18"/>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c r="AX1373" s="18"/>
      <c r="AY1373" s="18"/>
      <c r="AZ1373" s="18"/>
      <c r="BA1373" s="18"/>
      <c r="BB1373" s="18"/>
      <c r="BC1373" s="18"/>
      <c r="BD1373" s="18"/>
      <c r="BE1373" s="18"/>
      <c r="BF1373" s="18"/>
      <c r="BG1373" s="18"/>
      <c r="BH1373" s="18"/>
      <c r="BI1373" s="18"/>
      <c r="BJ1373" s="18"/>
      <c r="BK1373" s="18"/>
      <c r="BL1373" s="18"/>
      <c r="BM1373" s="18"/>
      <c r="BN1373" s="18"/>
      <c r="BO1373" s="18"/>
      <c r="BP1373" s="18"/>
      <c r="BQ1373" s="18"/>
      <c r="BR1373" s="18"/>
      <c r="BS1373" s="18"/>
      <c r="BT1373" s="18"/>
      <c r="BU1373" s="18"/>
      <c r="BV1373" s="18"/>
      <c r="BW1373" s="18"/>
      <c r="BX1373" s="18"/>
      <c r="BY1373" s="18"/>
      <c r="BZ1373" s="18"/>
      <c r="CA1373" s="18"/>
      <c r="CB1373" s="18"/>
      <c r="CC1373" s="18"/>
      <c r="CD1373" s="18"/>
      <c r="CE1373" s="18"/>
      <c r="CF1373" s="18"/>
      <c r="CG1373" s="18"/>
      <c r="CH1373" s="18"/>
      <c r="CI1373" s="18"/>
      <c r="CJ1373" s="18"/>
      <c r="CK1373" s="18"/>
      <c r="CL1373" s="18"/>
      <c r="CM1373" s="18"/>
      <c r="CN1373" s="18"/>
      <c r="CO1373" s="18"/>
      <c r="CP1373" s="18"/>
      <c r="CQ1373" s="18"/>
      <c r="CR1373" s="18"/>
      <c r="CS1373" s="18"/>
      <c r="CT1373" s="18"/>
      <c r="CU1373" s="18"/>
      <c r="CV1373" s="18"/>
      <c r="CW1373" s="18"/>
      <c r="CX1373" s="18"/>
      <c r="CY1373" s="18"/>
      <c r="CZ1373" s="18"/>
      <c r="DA1373" s="18"/>
      <c r="DB1373" s="18"/>
      <c r="DC1373" s="18"/>
      <c r="DD1373" s="18"/>
      <c r="DE1373" s="18"/>
      <c r="DF1373" s="18"/>
      <c r="DG1373" s="18"/>
      <c r="DH1373" s="18"/>
      <c r="DI1373" s="18"/>
      <c r="DJ1373" s="18"/>
      <c r="DK1373" s="18"/>
      <c r="DL1373" s="18"/>
      <c r="DM1373" s="18"/>
      <c r="DN1373" s="18"/>
      <c r="DO1373" s="18"/>
      <c r="DP1373" s="18"/>
      <c r="DQ1373" s="18"/>
      <c r="DR1373" s="18"/>
      <c r="DS1373" s="18"/>
      <c r="DT1373" s="18"/>
      <c r="DU1373" s="18"/>
      <c r="DV1373" s="18"/>
      <c r="DW1373" s="18"/>
      <c r="DX1373" s="18"/>
      <c r="DY1373" s="18"/>
      <c r="DZ1373" s="18"/>
      <c r="EA1373" s="18"/>
      <c r="EB1373" s="18"/>
      <c r="EC1373" s="18"/>
      <c r="ED1373" s="18"/>
      <c r="EE1373" s="18"/>
      <c r="EF1373" s="18"/>
      <c r="EG1373" s="18"/>
      <c r="EH1373" s="18"/>
      <c r="EI1373" s="18"/>
      <c r="EJ1373" s="18"/>
      <c r="EK1373" s="18"/>
      <c r="EL1373" s="18"/>
      <c r="EM1373" s="18"/>
      <c r="EN1373" s="18"/>
      <c r="EO1373" s="18"/>
      <c r="EP1373" s="18"/>
      <c r="EQ1373" s="18"/>
      <c r="ER1373" s="18"/>
      <c r="ES1373" s="18"/>
      <c r="ET1373" s="18"/>
      <c r="EU1373" s="18"/>
      <c r="EV1373" s="18"/>
      <c r="EW1373" s="18"/>
      <c r="EX1373" s="18"/>
      <c r="EY1373" s="18"/>
      <c r="EZ1373" s="18"/>
      <c r="FA1373" s="18"/>
      <c r="FB1373" s="18"/>
      <c r="FC1373" s="18"/>
      <c r="FD1373" s="18"/>
      <c r="FE1373" s="18"/>
      <c r="FF1373" s="18"/>
      <c r="FG1373" s="18"/>
      <c r="FH1373" s="18"/>
      <c r="FI1373" s="18"/>
      <c r="FJ1373" s="18"/>
      <c r="FK1373" s="18"/>
      <c r="FL1373" s="18"/>
      <c r="FM1373" s="18"/>
      <c r="FN1373" s="18"/>
      <c r="FO1373" s="18"/>
      <c r="FP1373" s="18"/>
      <c r="FQ1373" s="18"/>
      <c r="FR1373" s="18"/>
      <c r="FS1373" s="18"/>
      <c r="FT1373" s="18"/>
      <c r="FU1373" s="18"/>
      <c r="FV1373" s="18"/>
      <c r="FW1373" s="18"/>
      <c r="FX1373" s="18"/>
      <c r="FY1373" s="18"/>
      <c r="FZ1373" s="18"/>
      <c r="GA1373" s="18"/>
      <c r="GB1373" s="18"/>
      <c r="GC1373" s="18"/>
      <c r="GD1373" s="18"/>
      <c r="GE1373" s="18"/>
      <c r="GF1373" s="18"/>
      <c r="GG1373" s="18"/>
      <c r="GH1373" s="18"/>
      <c r="GI1373" s="18"/>
      <c r="GJ1373" s="18"/>
      <c r="GK1373" s="18"/>
      <c r="GL1373" s="18"/>
      <c r="GM1373" s="18"/>
      <c r="GN1373" s="18"/>
      <c r="GO1373" s="18"/>
      <c r="GP1373" s="18"/>
      <c r="GQ1373" s="18"/>
      <c r="GR1373" s="18"/>
    </row>
    <row r="1374" spans="1:200">
      <c r="A1374" s="18"/>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8"/>
      <c r="FJ1374" s="18"/>
      <c r="FK1374" s="18"/>
      <c r="FL1374" s="18"/>
      <c r="FM1374" s="18"/>
      <c r="FN1374" s="18"/>
      <c r="FO1374" s="18"/>
      <c r="FP1374" s="18"/>
      <c r="FQ1374" s="18"/>
      <c r="FR1374" s="18"/>
      <c r="FS1374" s="18"/>
      <c r="FT1374" s="18"/>
      <c r="FU1374" s="18"/>
      <c r="FV1374" s="18"/>
      <c r="FW1374" s="18"/>
      <c r="FX1374" s="18"/>
      <c r="FY1374" s="18"/>
      <c r="FZ1374" s="18"/>
      <c r="GA1374" s="18"/>
      <c r="GB1374" s="18"/>
      <c r="GC1374" s="18"/>
      <c r="GD1374" s="18"/>
      <c r="GE1374" s="18"/>
      <c r="GF1374" s="18"/>
      <c r="GG1374" s="18"/>
      <c r="GH1374" s="18"/>
      <c r="GI1374" s="18"/>
      <c r="GJ1374" s="18"/>
      <c r="GK1374" s="18"/>
      <c r="GL1374" s="18"/>
      <c r="GM1374" s="18"/>
      <c r="GN1374" s="18"/>
      <c r="GO1374" s="18"/>
      <c r="GP1374" s="18"/>
      <c r="GQ1374" s="18"/>
      <c r="GR1374" s="18"/>
    </row>
    <row r="1375" spans="1:200">
      <c r="A1375" s="18"/>
      <c r="B1375" s="18"/>
      <c r="C1375" s="18"/>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8"/>
      <c r="DB1375" s="18"/>
      <c r="DC1375" s="18"/>
      <c r="DD1375" s="18"/>
      <c r="DE1375" s="18"/>
      <c r="DF1375" s="18"/>
      <c r="DG1375" s="18"/>
      <c r="DH1375" s="18"/>
      <c r="DI1375" s="18"/>
      <c r="DJ1375" s="18"/>
      <c r="DK1375" s="18"/>
      <c r="DL1375" s="18"/>
      <c r="DM1375" s="18"/>
      <c r="DN1375" s="18"/>
      <c r="DO1375" s="18"/>
      <c r="DP1375" s="18"/>
      <c r="DQ1375" s="18"/>
      <c r="DR1375" s="18"/>
      <c r="DS1375" s="18"/>
      <c r="DT1375" s="18"/>
      <c r="DU1375" s="18"/>
      <c r="DV1375" s="18"/>
      <c r="DW1375" s="18"/>
      <c r="DX1375" s="18"/>
      <c r="DY1375" s="18"/>
      <c r="DZ1375" s="18"/>
      <c r="EA1375" s="18"/>
      <c r="EB1375" s="18"/>
      <c r="EC1375" s="18"/>
      <c r="ED1375" s="18"/>
      <c r="EE1375" s="18"/>
      <c r="EF1375" s="18"/>
      <c r="EG1375" s="18"/>
      <c r="EH1375" s="18"/>
      <c r="EI1375" s="18"/>
      <c r="EJ1375" s="18"/>
      <c r="EK1375" s="18"/>
      <c r="EL1375" s="18"/>
      <c r="EM1375" s="18"/>
      <c r="EN1375" s="18"/>
      <c r="EO1375" s="18"/>
      <c r="EP1375" s="18"/>
      <c r="EQ1375" s="18"/>
      <c r="ER1375" s="18"/>
      <c r="ES1375" s="18"/>
      <c r="ET1375" s="18"/>
      <c r="EU1375" s="18"/>
      <c r="EV1375" s="18"/>
      <c r="EW1375" s="18"/>
      <c r="EX1375" s="18"/>
      <c r="EY1375" s="18"/>
      <c r="EZ1375" s="18"/>
      <c r="FA1375" s="18"/>
      <c r="FB1375" s="18"/>
      <c r="FC1375" s="18"/>
      <c r="FD1375" s="18"/>
      <c r="FE1375" s="18"/>
      <c r="FF1375" s="18"/>
      <c r="FG1375" s="18"/>
      <c r="FH1375" s="18"/>
      <c r="FI1375" s="18"/>
      <c r="FJ1375" s="18"/>
      <c r="FK1375" s="18"/>
      <c r="FL1375" s="18"/>
      <c r="FM1375" s="18"/>
      <c r="FN1375" s="18"/>
      <c r="FO1375" s="18"/>
      <c r="FP1375" s="18"/>
      <c r="FQ1375" s="18"/>
      <c r="FR1375" s="18"/>
      <c r="FS1375" s="18"/>
      <c r="FT1375" s="18"/>
      <c r="FU1375" s="18"/>
      <c r="FV1375" s="18"/>
      <c r="FW1375" s="18"/>
      <c r="FX1375" s="18"/>
      <c r="FY1375" s="18"/>
      <c r="FZ1375" s="18"/>
      <c r="GA1375" s="18"/>
      <c r="GB1375" s="18"/>
      <c r="GC1375" s="18"/>
      <c r="GD1375" s="18"/>
      <c r="GE1375" s="18"/>
      <c r="GF1375" s="18"/>
      <c r="GG1375" s="18"/>
      <c r="GH1375" s="18"/>
      <c r="GI1375" s="18"/>
      <c r="GJ1375" s="18"/>
      <c r="GK1375" s="18"/>
      <c r="GL1375" s="18"/>
      <c r="GM1375" s="18"/>
      <c r="GN1375" s="18"/>
      <c r="GO1375" s="18"/>
      <c r="GP1375" s="18"/>
      <c r="GQ1375" s="18"/>
      <c r="GR1375" s="18"/>
    </row>
    <row r="1376" spans="1:200">
      <c r="A1376" s="18"/>
      <c r="B1376" s="18"/>
      <c r="C1376" s="18"/>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8"/>
      <c r="AS1376" s="18"/>
      <c r="AT1376" s="18"/>
      <c r="AU1376" s="18"/>
      <c r="AV1376" s="18"/>
      <c r="AW1376" s="18"/>
      <c r="AX1376" s="18"/>
      <c r="AY1376" s="18"/>
      <c r="AZ1376" s="18"/>
      <c r="BA1376" s="18"/>
      <c r="BB1376" s="18"/>
      <c r="BC1376" s="18"/>
      <c r="BD1376" s="18"/>
      <c r="BE1376" s="18"/>
      <c r="BF1376" s="18"/>
      <c r="BG1376" s="18"/>
      <c r="BH1376" s="18"/>
      <c r="BI1376" s="18"/>
      <c r="BJ1376" s="18"/>
      <c r="BK1376" s="18"/>
      <c r="BL1376" s="18"/>
      <c r="BM1376" s="18"/>
      <c r="BN1376" s="18"/>
      <c r="BO1376" s="18"/>
      <c r="BP1376" s="18"/>
      <c r="BQ1376" s="18"/>
      <c r="BR1376" s="18"/>
      <c r="BS1376" s="18"/>
      <c r="BT1376" s="18"/>
      <c r="BU1376" s="18"/>
      <c r="BV1376" s="18"/>
      <c r="BW1376" s="18"/>
      <c r="BX1376" s="18"/>
      <c r="BY1376" s="18"/>
      <c r="BZ1376" s="18"/>
      <c r="CA1376" s="18"/>
      <c r="CB1376" s="18"/>
      <c r="CC1376" s="18"/>
      <c r="CD1376" s="18"/>
      <c r="CE1376" s="18"/>
      <c r="CF1376" s="18"/>
      <c r="CG1376" s="18"/>
      <c r="CH1376" s="18"/>
      <c r="CI1376" s="18"/>
      <c r="CJ1376" s="18"/>
      <c r="CK1376" s="18"/>
      <c r="CL1376" s="18"/>
      <c r="CM1376" s="18"/>
      <c r="CN1376" s="18"/>
      <c r="CO1376" s="18"/>
      <c r="CP1376" s="18"/>
      <c r="CQ1376" s="18"/>
      <c r="CR1376" s="18"/>
      <c r="CS1376" s="18"/>
      <c r="CT1376" s="18"/>
      <c r="CU1376" s="18"/>
      <c r="CV1376" s="18"/>
      <c r="CW1376" s="18"/>
      <c r="CX1376" s="18"/>
      <c r="CY1376" s="18"/>
      <c r="CZ1376" s="18"/>
      <c r="DA1376" s="18"/>
      <c r="DB1376" s="18"/>
      <c r="DC1376" s="18"/>
      <c r="DD1376" s="18"/>
      <c r="DE1376" s="18"/>
      <c r="DF1376" s="18"/>
      <c r="DG1376" s="18"/>
      <c r="DH1376" s="18"/>
      <c r="DI1376" s="18"/>
      <c r="DJ1376" s="18"/>
      <c r="DK1376" s="18"/>
      <c r="DL1376" s="18"/>
      <c r="DM1376" s="18"/>
      <c r="DN1376" s="18"/>
      <c r="DO1376" s="18"/>
      <c r="DP1376" s="18"/>
      <c r="DQ1376" s="18"/>
      <c r="DR1376" s="18"/>
      <c r="DS1376" s="18"/>
      <c r="DT1376" s="18"/>
      <c r="DU1376" s="18"/>
      <c r="DV1376" s="18"/>
      <c r="DW1376" s="18"/>
      <c r="DX1376" s="18"/>
      <c r="DY1376" s="18"/>
      <c r="DZ1376" s="18"/>
      <c r="EA1376" s="18"/>
      <c r="EB1376" s="18"/>
      <c r="EC1376" s="18"/>
      <c r="ED1376" s="18"/>
      <c r="EE1376" s="18"/>
      <c r="EF1376" s="18"/>
      <c r="EG1376" s="18"/>
      <c r="EH1376" s="18"/>
      <c r="EI1376" s="18"/>
      <c r="EJ1376" s="18"/>
      <c r="EK1376" s="18"/>
      <c r="EL1376" s="18"/>
      <c r="EM1376" s="18"/>
      <c r="EN1376" s="18"/>
      <c r="EO1376" s="18"/>
      <c r="EP1376" s="18"/>
      <c r="EQ1376" s="18"/>
      <c r="ER1376" s="18"/>
      <c r="ES1376" s="18"/>
      <c r="ET1376" s="18"/>
      <c r="EU1376" s="18"/>
      <c r="EV1376" s="18"/>
      <c r="EW1376" s="18"/>
      <c r="EX1376" s="18"/>
      <c r="EY1376" s="18"/>
      <c r="EZ1376" s="18"/>
      <c r="FA1376" s="18"/>
      <c r="FB1376" s="18"/>
      <c r="FC1376" s="18"/>
      <c r="FD1376" s="18"/>
      <c r="FE1376" s="18"/>
      <c r="FF1376" s="18"/>
      <c r="FG1376" s="18"/>
      <c r="FH1376" s="18"/>
      <c r="FI1376" s="18"/>
      <c r="FJ1376" s="18"/>
      <c r="FK1376" s="18"/>
      <c r="FL1376" s="18"/>
      <c r="FM1376" s="18"/>
      <c r="FN1376" s="18"/>
      <c r="FO1376" s="18"/>
      <c r="FP1376" s="18"/>
      <c r="FQ1376" s="18"/>
      <c r="FR1376" s="18"/>
      <c r="FS1376" s="18"/>
      <c r="FT1376" s="18"/>
      <c r="FU1376" s="18"/>
      <c r="FV1376" s="18"/>
      <c r="FW1376" s="18"/>
      <c r="FX1376" s="18"/>
      <c r="FY1376" s="18"/>
      <c r="FZ1376" s="18"/>
      <c r="GA1376" s="18"/>
      <c r="GB1376" s="18"/>
      <c r="GC1376" s="18"/>
      <c r="GD1376" s="18"/>
      <c r="GE1376" s="18"/>
      <c r="GF1376" s="18"/>
      <c r="GG1376" s="18"/>
      <c r="GH1376" s="18"/>
      <c r="GI1376" s="18"/>
      <c r="GJ1376" s="18"/>
      <c r="GK1376" s="18"/>
      <c r="GL1376" s="18"/>
      <c r="GM1376" s="18"/>
      <c r="GN1376" s="18"/>
      <c r="GO1376" s="18"/>
      <c r="GP1376" s="18"/>
      <c r="GQ1376" s="18"/>
      <c r="GR1376" s="18"/>
    </row>
    <row r="1377" spans="1:200">
      <c r="A1377" s="18"/>
      <c r="B1377" s="18"/>
      <c r="C1377" s="18"/>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8"/>
      <c r="AS1377" s="18"/>
      <c r="AT1377" s="18"/>
      <c r="AU1377" s="18"/>
      <c r="AV1377" s="18"/>
      <c r="AW1377" s="18"/>
      <c r="AX1377" s="18"/>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8"/>
      <c r="BY1377" s="18"/>
      <c r="BZ1377" s="18"/>
      <c r="CA1377" s="18"/>
      <c r="CB1377" s="18"/>
      <c r="CC1377" s="18"/>
      <c r="CD1377" s="18"/>
      <c r="CE1377" s="18"/>
      <c r="CF1377" s="18"/>
      <c r="CG1377" s="18"/>
      <c r="CH1377" s="18"/>
      <c r="CI1377" s="18"/>
      <c r="CJ1377" s="18"/>
      <c r="CK1377" s="18"/>
      <c r="CL1377" s="18"/>
      <c r="CM1377" s="18"/>
      <c r="CN1377" s="18"/>
      <c r="CO1377" s="18"/>
      <c r="CP1377" s="18"/>
      <c r="CQ1377" s="18"/>
      <c r="CR1377" s="18"/>
      <c r="CS1377" s="18"/>
      <c r="CT1377" s="18"/>
      <c r="CU1377" s="18"/>
      <c r="CV1377" s="18"/>
      <c r="CW1377" s="18"/>
      <c r="CX1377" s="18"/>
      <c r="CY1377" s="18"/>
      <c r="CZ1377" s="18"/>
      <c r="DA1377" s="18"/>
      <c r="DB1377" s="18"/>
      <c r="DC1377" s="18"/>
      <c r="DD1377" s="18"/>
      <c r="DE1377" s="18"/>
      <c r="DF1377" s="18"/>
      <c r="DG1377" s="18"/>
      <c r="DH1377" s="18"/>
      <c r="DI1377" s="18"/>
      <c r="DJ1377" s="18"/>
      <c r="DK1377" s="18"/>
      <c r="DL1377" s="18"/>
      <c r="DM1377" s="18"/>
      <c r="DN1377" s="18"/>
      <c r="DO1377" s="18"/>
      <c r="DP1377" s="18"/>
      <c r="DQ1377" s="18"/>
      <c r="DR1377" s="18"/>
      <c r="DS1377" s="18"/>
      <c r="DT1377" s="18"/>
      <c r="DU1377" s="18"/>
      <c r="DV1377" s="18"/>
      <c r="DW1377" s="18"/>
      <c r="DX1377" s="18"/>
      <c r="DY1377" s="18"/>
      <c r="DZ1377" s="18"/>
      <c r="EA1377" s="18"/>
      <c r="EB1377" s="18"/>
      <c r="EC1377" s="18"/>
      <c r="ED1377" s="18"/>
      <c r="EE1377" s="18"/>
      <c r="EF1377" s="18"/>
      <c r="EG1377" s="18"/>
      <c r="EH1377" s="18"/>
      <c r="EI1377" s="18"/>
      <c r="EJ1377" s="18"/>
      <c r="EK1377" s="18"/>
      <c r="EL1377" s="18"/>
      <c r="EM1377" s="18"/>
      <c r="EN1377" s="18"/>
      <c r="EO1377" s="18"/>
      <c r="EP1377" s="18"/>
      <c r="EQ1377" s="18"/>
      <c r="ER1377" s="18"/>
      <c r="ES1377" s="18"/>
      <c r="ET1377" s="18"/>
      <c r="EU1377" s="18"/>
      <c r="EV1377" s="18"/>
      <c r="EW1377" s="18"/>
      <c r="EX1377" s="18"/>
      <c r="EY1377" s="18"/>
      <c r="EZ1377" s="18"/>
      <c r="FA1377" s="18"/>
      <c r="FB1377" s="18"/>
      <c r="FC1377" s="18"/>
      <c r="FD1377" s="18"/>
      <c r="FE1377" s="18"/>
      <c r="FF1377" s="18"/>
      <c r="FG1377" s="18"/>
      <c r="FH1377" s="18"/>
      <c r="FI1377" s="18"/>
      <c r="FJ1377" s="18"/>
      <c r="FK1377" s="18"/>
      <c r="FL1377" s="18"/>
      <c r="FM1377" s="18"/>
      <c r="FN1377" s="18"/>
      <c r="FO1377" s="18"/>
      <c r="FP1377" s="18"/>
      <c r="FQ1377" s="18"/>
      <c r="FR1377" s="18"/>
      <c r="FS1377" s="18"/>
      <c r="FT1377" s="18"/>
      <c r="FU1377" s="18"/>
      <c r="FV1377" s="18"/>
      <c r="FW1377" s="18"/>
      <c r="FX1377" s="18"/>
      <c r="FY1377" s="18"/>
      <c r="FZ1377" s="18"/>
      <c r="GA1377" s="18"/>
      <c r="GB1377" s="18"/>
      <c r="GC1377" s="18"/>
      <c r="GD1377" s="18"/>
      <c r="GE1377" s="18"/>
      <c r="GF1377" s="18"/>
      <c r="GG1377" s="18"/>
      <c r="GH1377" s="18"/>
      <c r="GI1377" s="18"/>
      <c r="GJ1377" s="18"/>
      <c r="GK1377" s="18"/>
      <c r="GL1377" s="18"/>
      <c r="GM1377" s="18"/>
      <c r="GN1377" s="18"/>
      <c r="GO1377" s="18"/>
      <c r="GP1377" s="18"/>
      <c r="GQ1377" s="18"/>
      <c r="GR1377" s="18"/>
    </row>
    <row r="1378" spans="1:200">
      <c r="A1378" s="18"/>
      <c r="B1378" s="18"/>
      <c r="C1378" s="18"/>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18"/>
      <c r="AT1378" s="18"/>
      <c r="AU1378" s="18"/>
      <c r="AV1378" s="18"/>
      <c r="AW1378" s="18"/>
      <c r="AX1378" s="18"/>
      <c r="AY1378" s="18"/>
      <c r="AZ1378" s="18"/>
      <c r="BA1378" s="18"/>
      <c r="BB1378" s="18"/>
      <c r="BC1378" s="18"/>
      <c r="BD1378" s="18"/>
      <c r="BE1378" s="18"/>
      <c r="BF1378" s="18"/>
      <c r="BG1378" s="18"/>
      <c r="BH1378" s="18"/>
      <c r="BI1378" s="18"/>
      <c r="BJ1378" s="18"/>
      <c r="BK1378" s="18"/>
      <c r="BL1378" s="18"/>
      <c r="BM1378" s="18"/>
      <c r="BN1378" s="18"/>
      <c r="BO1378" s="18"/>
      <c r="BP1378" s="18"/>
      <c r="BQ1378" s="18"/>
      <c r="BR1378" s="18"/>
      <c r="BS1378" s="18"/>
      <c r="BT1378" s="18"/>
      <c r="BU1378" s="18"/>
      <c r="BV1378" s="18"/>
      <c r="BW1378" s="18"/>
      <c r="BX1378" s="18"/>
      <c r="BY1378" s="18"/>
      <c r="BZ1378" s="18"/>
      <c r="CA1378" s="18"/>
      <c r="CB1378" s="18"/>
      <c r="CC1378" s="18"/>
      <c r="CD1378" s="18"/>
      <c r="CE1378" s="18"/>
      <c r="CF1378" s="18"/>
      <c r="CG1378" s="18"/>
      <c r="CH1378" s="18"/>
      <c r="CI1378" s="18"/>
      <c r="CJ1378" s="18"/>
      <c r="CK1378" s="18"/>
      <c r="CL1378" s="18"/>
      <c r="CM1378" s="18"/>
      <c r="CN1378" s="18"/>
      <c r="CO1378" s="18"/>
      <c r="CP1378" s="18"/>
      <c r="CQ1378" s="18"/>
      <c r="CR1378" s="18"/>
      <c r="CS1378" s="18"/>
      <c r="CT1378" s="18"/>
      <c r="CU1378" s="18"/>
      <c r="CV1378" s="18"/>
      <c r="CW1378" s="18"/>
      <c r="CX1378" s="18"/>
      <c r="CY1378" s="18"/>
      <c r="CZ1378" s="18"/>
      <c r="DA1378" s="18"/>
      <c r="DB1378" s="18"/>
      <c r="DC1378" s="18"/>
      <c r="DD1378" s="18"/>
      <c r="DE1378" s="18"/>
      <c r="DF1378" s="18"/>
      <c r="DG1378" s="18"/>
      <c r="DH1378" s="18"/>
      <c r="DI1378" s="18"/>
      <c r="DJ1378" s="18"/>
      <c r="DK1378" s="18"/>
      <c r="DL1378" s="18"/>
      <c r="DM1378" s="18"/>
      <c r="DN1378" s="18"/>
      <c r="DO1378" s="18"/>
      <c r="DP1378" s="18"/>
      <c r="DQ1378" s="18"/>
      <c r="DR1378" s="18"/>
      <c r="DS1378" s="18"/>
      <c r="DT1378" s="18"/>
      <c r="DU1378" s="18"/>
      <c r="DV1378" s="18"/>
      <c r="DW1378" s="18"/>
      <c r="DX1378" s="18"/>
      <c r="DY1378" s="18"/>
      <c r="DZ1378" s="18"/>
      <c r="EA1378" s="18"/>
      <c r="EB1378" s="18"/>
      <c r="EC1378" s="18"/>
      <c r="ED1378" s="18"/>
      <c r="EE1378" s="18"/>
      <c r="EF1378" s="18"/>
      <c r="EG1378" s="18"/>
      <c r="EH1378" s="18"/>
      <c r="EI1378" s="18"/>
      <c r="EJ1378" s="18"/>
      <c r="EK1378" s="18"/>
      <c r="EL1378" s="18"/>
      <c r="EM1378" s="18"/>
      <c r="EN1378" s="18"/>
      <c r="EO1378" s="18"/>
      <c r="EP1378" s="18"/>
      <c r="EQ1378" s="18"/>
      <c r="ER1378" s="18"/>
      <c r="ES1378" s="18"/>
      <c r="ET1378" s="18"/>
      <c r="EU1378" s="18"/>
      <c r="EV1378" s="18"/>
      <c r="EW1378" s="18"/>
      <c r="EX1378" s="18"/>
      <c r="EY1378" s="18"/>
      <c r="EZ1378" s="18"/>
      <c r="FA1378" s="18"/>
      <c r="FB1378" s="18"/>
      <c r="FC1378" s="18"/>
      <c r="FD1378" s="18"/>
      <c r="FE1378" s="18"/>
      <c r="FF1378" s="18"/>
      <c r="FG1378" s="18"/>
      <c r="FH1378" s="18"/>
      <c r="FI1378" s="18"/>
      <c r="FJ1378" s="18"/>
      <c r="FK1378" s="18"/>
      <c r="FL1378" s="18"/>
      <c r="FM1378" s="18"/>
      <c r="FN1378" s="18"/>
      <c r="FO1378" s="18"/>
      <c r="FP1378" s="18"/>
      <c r="FQ1378" s="18"/>
      <c r="FR1378" s="18"/>
      <c r="FS1378" s="18"/>
      <c r="FT1378" s="18"/>
      <c r="FU1378" s="18"/>
      <c r="FV1378" s="18"/>
      <c r="FW1378" s="18"/>
      <c r="FX1378" s="18"/>
      <c r="FY1378" s="18"/>
      <c r="FZ1378" s="18"/>
      <c r="GA1378" s="18"/>
      <c r="GB1378" s="18"/>
      <c r="GC1378" s="18"/>
      <c r="GD1378" s="18"/>
      <c r="GE1378" s="18"/>
      <c r="GF1378" s="18"/>
      <c r="GG1378" s="18"/>
      <c r="GH1378" s="18"/>
      <c r="GI1378" s="18"/>
      <c r="GJ1378" s="18"/>
      <c r="GK1378" s="18"/>
      <c r="GL1378" s="18"/>
      <c r="GM1378" s="18"/>
      <c r="GN1378" s="18"/>
      <c r="GO1378" s="18"/>
      <c r="GP1378" s="18"/>
      <c r="GQ1378" s="18"/>
      <c r="GR1378" s="18"/>
    </row>
    <row r="1379" spans="1:200">
      <c r="A1379" s="18"/>
      <c r="B1379" s="18"/>
      <c r="C1379" s="18"/>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8"/>
      <c r="AS1379" s="18"/>
      <c r="AT1379" s="18"/>
      <c r="AU1379" s="18"/>
      <c r="AV1379" s="18"/>
      <c r="AW1379" s="18"/>
      <c r="AX1379" s="18"/>
      <c r="AY1379" s="18"/>
      <c r="AZ1379" s="18"/>
      <c r="BA1379" s="18"/>
      <c r="BB1379" s="18"/>
      <c r="BC1379" s="18"/>
      <c r="BD1379" s="18"/>
      <c r="BE1379" s="18"/>
      <c r="BF1379" s="18"/>
      <c r="BG1379" s="18"/>
      <c r="BH1379" s="18"/>
      <c r="BI1379" s="18"/>
      <c r="BJ1379" s="18"/>
      <c r="BK1379" s="18"/>
      <c r="BL1379" s="18"/>
      <c r="BM1379" s="18"/>
      <c r="BN1379" s="18"/>
      <c r="BO1379" s="18"/>
      <c r="BP1379" s="18"/>
      <c r="BQ1379" s="18"/>
      <c r="BR1379" s="18"/>
      <c r="BS1379" s="18"/>
      <c r="BT1379" s="18"/>
      <c r="BU1379" s="18"/>
      <c r="BV1379" s="18"/>
      <c r="BW1379" s="18"/>
      <c r="BX1379" s="18"/>
      <c r="BY1379" s="18"/>
      <c r="BZ1379" s="18"/>
      <c r="CA1379" s="18"/>
      <c r="CB1379" s="18"/>
      <c r="CC1379" s="18"/>
      <c r="CD1379" s="18"/>
      <c r="CE1379" s="18"/>
      <c r="CF1379" s="18"/>
      <c r="CG1379" s="18"/>
      <c r="CH1379" s="18"/>
      <c r="CI1379" s="18"/>
      <c r="CJ1379" s="18"/>
      <c r="CK1379" s="18"/>
      <c r="CL1379" s="18"/>
      <c r="CM1379" s="18"/>
      <c r="CN1379" s="18"/>
      <c r="CO1379" s="18"/>
      <c r="CP1379" s="18"/>
      <c r="CQ1379" s="18"/>
      <c r="CR1379" s="18"/>
      <c r="CS1379" s="18"/>
      <c r="CT1379" s="18"/>
      <c r="CU1379" s="18"/>
      <c r="CV1379" s="18"/>
      <c r="CW1379" s="18"/>
      <c r="CX1379" s="18"/>
      <c r="CY1379" s="18"/>
      <c r="CZ1379" s="18"/>
      <c r="DA1379" s="18"/>
      <c r="DB1379" s="18"/>
      <c r="DC1379" s="18"/>
      <c r="DD1379" s="18"/>
      <c r="DE1379" s="18"/>
      <c r="DF1379" s="18"/>
      <c r="DG1379" s="18"/>
      <c r="DH1379" s="18"/>
      <c r="DI1379" s="18"/>
      <c r="DJ1379" s="18"/>
      <c r="DK1379" s="18"/>
      <c r="DL1379" s="18"/>
      <c r="DM1379" s="18"/>
      <c r="DN1379" s="18"/>
      <c r="DO1379" s="18"/>
      <c r="DP1379" s="18"/>
      <c r="DQ1379" s="18"/>
      <c r="DR1379" s="18"/>
      <c r="DS1379" s="18"/>
      <c r="DT1379" s="18"/>
      <c r="DU1379" s="18"/>
      <c r="DV1379" s="18"/>
      <c r="DW1379" s="18"/>
      <c r="DX1379" s="18"/>
      <c r="DY1379" s="18"/>
      <c r="DZ1379" s="18"/>
      <c r="EA1379" s="18"/>
      <c r="EB1379" s="18"/>
      <c r="EC1379" s="18"/>
      <c r="ED1379" s="18"/>
      <c r="EE1379" s="18"/>
      <c r="EF1379" s="18"/>
      <c r="EG1379" s="18"/>
      <c r="EH1379" s="18"/>
      <c r="EI1379" s="18"/>
      <c r="EJ1379" s="18"/>
      <c r="EK1379" s="18"/>
      <c r="EL1379" s="18"/>
      <c r="EM1379" s="18"/>
      <c r="EN1379" s="18"/>
      <c r="EO1379" s="18"/>
      <c r="EP1379" s="18"/>
      <c r="EQ1379" s="18"/>
      <c r="ER1379" s="18"/>
      <c r="ES1379" s="18"/>
      <c r="ET1379" s="18"/>
      <c r="EU1379" s="18"/>
      <c r="EV1379" s="18"/>
      <c r="EW1379" s="18"/>
      <c r="EX1379" s="18"/>
      <c r="EY1379" s="18"/>
      <c r="EZ1379" s="18"/>
      <c r="FA1379" s="18"/>
      <c r="FB1379" s="18"/>
      <c r="FC1379" s="18"/>
      <c r="FD1379" s="18"/>
      <c r="FE1379" s="18"/>
      <c r="FF1379" s="18"/>
      <c r="FG1379" s="18"/>
      <c r="FH1379" s="18"/>
      <c r="FI1379" s="18"/>
      <c r="FJ1379" s="18"/>
      <c r="FK1379" s="18"/>
      <c r="FL1379" s="18"/>
      <c r="FM1379" s="18"/>
      <c r="FN1379" s="18"/>
      <c r="FO1379" s="18"/>
      <c r="FP1379" s="18"/>
      <c r="FQ1379" s="18"/>
      <c r="FR1379" s="18"/>
      <c r="FS1379" s="18"/>
      <c r="FT1379" s="18"/>
      <c r="FU1379" s="18"/>
      <c r="FV1379" s="18"/>
      <c r="FW1379" s="18"/>
      <c r="FX1379" s="18"/>
      <c r="FY1379" s="18"/>
      <c r="FZ1379" s="18"/>
      <c r="GA1379" s="18"/>
      <c r="GB1379" s="18"/>
      <c r="GC1379" s="18"/>
      <c r="GD1379" s="18"/>
      <c r="GE1379" s="18"/>
      <c r="GF1379" s="18"/>
      <c r="GG1379" s="18"/>
      <c r="GH1379" s="18"/>
      <c r="GI1379" s="18"/>
      <c r="GJ1379" s="18"/>
      <c r="GK1379" s="18"/>
      <c r="GL1379" s="18"/>
      <c r="GM1379" s="18"/>
      <c r="GN1379" s="18"/>
      <c r="GO1379" s="18"/>
      <c r="GP1379" s="18"/>
      <c r="GQ1379" s="18"/>
      <c r="GR1379" s="18"/>
    </row>
    <row r="1380" spans="1:200">
      <c r="A1380" s="18"/>
      <c r="B1380" s="18"/>
      <c r="C1380" s="18"/>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c r="AN1380" s="18"/>
      <c r="AO1380" s="18"/>
      <c r="AP1380" s="18"/>
      <c r="AQ1380" s="18"/>
      <c r="AR1380" s="18"/>
      <c r="AS1380" s="18"/>
      <c r="AT1380" s="18"/>
      <c r="AU1380" s="18"/>
      <c r="AV1380" s="18"/>
      <c r="AW1380" s="18"/>
      <c r="AX1380" s="18"/>
      <c r="AY1380" s="18"/>
      <c r="AZ1380" s="18"/>
      <c r="BA1380" s="18"/>
      <c r="BB1380" s="18"/>
      <c r="BC1380" s="18"/>
      <c r="BD1380" s="18"/>
      <c r="BE1380" s="18"/>
      <c r="BF1380" s="18"/>
      <c r="BG1380" s="18"/>
      <c r="BH1380" s="18"/>
      <c r="BI1380" s="18"/>
      <c r="BJ1380" s="18"/>
      <c r="BK1380" s="18"/>
      <c r="BL1380" s="18"/>
      <c r="BM1380" s="18"/>
      <c r="BN1380" s="18"/>
      <c r="BO1380" s="18"/>
      <c r="BP1380" s="18"/>
      <c r="BQ1380" s="18"/>
      <c r="BR1380" s="18"/>
      <c r="BS1380" s="18"/>
      <c r="BT1380" s="18"/>
      <c r="BU1380" s="18"/>
      <c r="BV1380" s="18"/>
      <c r="BW1380" s="18"/>
      <c r="BX1380" s="18"/>
      <c r="BY1380" s="18"/>
      <c r="BZ1380" s="18"/>
      <c r="CA1380" s="18"/>
      <c r="CB1380" s="18"/>
      <c r="CC1380" s="18"/>
      <c r="CD1380" s="18"/>
      <c r="CE1380" s="18"/>
      <c r="CF1380" s="18"/>
      <c r="CG1380" s="18"/>
      <c r="CH1380" s="18"/>
      <c r="CI1380" s="18"/>
      <c r="CJ1380" s="18"/>
      <c r="CK1380" s="18"/>
      <c r="CL1380" s="18"/>
      <c r="CM1380" s="18"/>
      <c r="CN1380" s="18"/>
      <c r="CO1380" s="18"/>
      <c r="CP1380" s="18"/>
      <c r="CQ1380" s="18"/>
      <c r="CR1380" s="18"/>
      <c r="CS1380" s="18"/>
      <c r="CT1380" s="18"/>
      <c r="CU1380" s="18"/>
      <c r="CV1380" s="18"/>
      <c r="CW1380" s="18"/>
      <c r="CX1380" s="18"/>
      <c r="CY1380" s="18"/>
      <c r="CZ1380" s="18"/>
      <c r="DA1380" s="18"/>
      <c r="DB1380" s="18"/>
      <c r="DC1380" s="18"/>
      <c r="DD1380" s="18"/>
      <c r="DE1380" s="18"/>
      <c r="DF1380" s="18"/>
      <c r="DG1380" s="18"/>
      <c r="DH1380" s="18"/>
      <c r="DI1380" s="18"/>
      <c r="DJ1380" s="18"/>
      <c r="DK1380" s="18"/>
      <c r="DL1380" s="18"/>
      <c r="DM1380" s="18"/>
      <c r="DN1380" s="18"/>
      <c r="DO1380" s="18"/>
      <c r="DP1380" s="18"/>
      <c r="DQ1380" s="18"/>
      <c r="DR1380" s="18"/>
      <c r="DS1380" s="18"/>
      <c r="DT1380" s="18"/>
      <c r="DU1380" s="18"/>
      <c r="DV1380" s="18"/>
      <c r="DW1380" s="18"/>
      <c r="DX1380" s="18"/>
      <c r="DY1380" s="18"/>
      <c r="DZ1380" s="18"/>
      <c r="EA1380" s="18"/>
      <c r="EB1380" s="18"/>
      <c r="EC1380" s="18"/>
      <c r="ED1380" s="18"/>
      <c r="EE1380" s="18"/>
      <c r="EF1380" s="18"/>
      <c r="EG1380" s="18"/>
      <c r="EH1380" s="18"/>
      <c r="EI1380" s="18"/>
      <c r="EJ1380" s="18"/>
      <c r="EK1380" s="18"/>
      <c r="EL1380" s="18"/>
      <c r="EM1380" s="18"/>
      <c r="EN1380" s="18"/>
      <c r="EO1380" s="18"/>
      <c r="EP1380" s="18"/>
      <c r="EQ1380" s="18"/>
      <c r="ER1380" s="18"/>
      <c r="ES1380" s="18"/>
      <c r="ET1380" s="18"/>
      <c r="EU1380" s="18"/>
      <c r="EV1380" s="18"/>
      <c r="EW1380" s="18"/>
      <c r="EX1380" s="18"/>
      <c r="EY1380" s="18"/>
      <c r="EZ1380" s="18"/>
      <c r="FA1380" s="18"/>
      <c r="FB1380" s="18"/>
      <c r="FC1380" s="18"/>
      <c r="FD1380" s="18"/>
      <c r="FE1380" s="18"/>
      <c r="FF1380" s="18"/>
      <c r="FG1380" s="18"/>
      <c r="FH1380" s="18"/>
      <c r="FI1380" s="18"/>
      <c r="FJ1380" s="18"/>
      <c r="FK1380" s="18"/>
      <c r="FL1380" s="18"/>
      <c r="FM1380" s="18"/>
      <c r="FN1380" s="18"/>
      <c r="FO1380" s="18"/>
      <c r="FP1380" s="18"/>
      <c r="FQ1380" s="18"/>
      <c r="FR1380" s="18"/>
      <c r="FS1380" s="18"/>
      <c r="FT1380" s="18"/>
      <c r="FU1380" s="18"/>
      <c r="FV1380" s="18"/>
      <c r="FW1380" s="18"/>
      <c r="FX1380" s="18"/>
      <c r="FY1380" s="18"/>
      <c r="FZ1380" s="18"/>
      <c r="GA1380" s="18"/>
      <c r="GB1380" s="18"/>
      <c r="GC1380" s="18"/>
      <c r="GD1380" s="18"/>
      <c r="GE1380" s="18"/>
      <c r="GF1380" s="18"/>
      <c r="GG1380" s="18"/>
      <c r="GH1380" s="18"/>
      <c r="GI1380" s="18"/>
      <c r="GJ1380" s="18"/>
      <c r="GK1380" s="18"/>
      <c r="GL1380" s="18"/>
      <c r="GM1380" s="18"/>
      <c r="GN1380" s="18"/>
      <c r="GO1380" s="18"/>
      <c r="GP1380" s="18"/>
      <c r="GQ1380" s="18"/>
      <c r="GR1380" s="18"/>
    </row>
    <row r="1381" spans="1:200">
      <c r="A1381" s="18"/>
      <c r="B1381" s="18"/>
      <c r="C1381" s="18"/>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18"/>
      <c r="AT1381" s="18"/>
      <c r="AU1381" s="18"/>
      <c r="AV1381" s="18"/>
      <c r="AW1381" s="18"/>
      <c r="AX1381" s="18"/>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8"/>
      <c r="BY1381" s="18"/>
      <c r="BZ1381" s="18"/>
      <c r="CA1381" s="18"/>
      <c r="CB1381" s="18"/>
      <c r="CC1381" s="18"/>
      <c r="CD1381" s="18"/>
      <c r="CE1381" s="18"/>
      <c r="CF1381" s="18"/>
      <c r="CG1381" s="18"/>
      <c r="CH1381" s="18"/>
      <c r="CI1381" s="18"/>
      <c r="CJ1381" s="18"/>
      <c r="CK1381" s="18"/>
      <c r="CL1381" s="18"/>
      <c r="CM1381" s="18"/>
      <c r="CN1381" s="18"/>
      <c r="CO1381" s="18"/>
      <c r="CP1381" s="18"/>
      <c r="CQ1381" s="18"/>
      <c r="CR1381" s="18"/>
      <c r="CS1381" s="18"/>
      <c r="CT1381" s="18"/>
      <c r="CU1381" s="18"/>
      <c r="CV1381" s="18"/>
      <c r="CW1381" s="18"/>
      <c r="CX1381" s="18"/>
      <c r="CY1381" s="18"/>
      <c r="CZ1381" s="18"/>
      <c r="DA1381" s="18"/>
      <c r="DB1381" s="18"/>
      <c r="DC1381" s="18"/>
      <c r="DD1381" s="18"/>
      <c r="DE1381" s="18"/>
      <c r="DF1381" s="18"/>
      <c r="DG1381" s="18"/>
      <c r="DH1381" s="18"/>
      <c r="DI1381" s="18"/>
      <c r="DJ1381" s="18"/>
      <c r="DK1381" s="18"/>
      <c r="DL1381" s="18"/>
      <c r="DM1381" s="18"/>
      <c r="DN1381" s="18"/>
      <c r="DO1381" s="18"/>
      <c r="DP1381" s="18"/>
      <c r="DQ1381" s="18"/>
      <c r="DR1381" s="18"/>
      <c r="DS1381" s="18"/>
      <c r="DT1381" s="18"/>
      <c r="DU1381" s="18"/>
      <c r="DV1381" s="18"/>
      <c r="DW1381" s="18"/>
      <c r="DX1381" s="18"/>
      <c r="DY1381" s="18"/>
      <c r="DZ1381" s="18"/>
      <c r="EA1381" s="18"/>
      <c r="EB1381" s="18"/>
      <c r="EC1381" s="18"/>
      <c r="ED1381" s="18"/>
      <c r="EE1381" s="18"/>
      <c r="EF1381" s="18"/>
      <c r="EG1381" s="18"/>
      <c r="EH1381" s="18"/>
      <c r="EI1381" s="18"/>
      <c r="EJ1381" s="18"/>
      <c r="EK1381" s="18"/>
      <c r="EL1381" s="18"/>
      <c r="EM1381" s="18"/>
      <c r="EN1381" s="18"/>
      <c r="EO1381" s="18"/>
      <c r="EP1381" s="18"/>
      <c r="EQ1381" s="18"/>
      <c r="ER1381" s="18"/>
      <c r="ES1381" s="18"/>
      <c r="ET1381" s="18"/>
      <c r="EU1381" s="18"/>
      <c r="EV1381" s="18"/>
      <c r="EW1381" s="18"/>
      <c r="EX1381" s="18"/>
      <c r="EY1381" s="18"/>
      <c r="EZ1381" s="18"/>
      <c r="FA1381" s="18"/>
      <c r="FB1381" s="18"/>
      <c r="FC1381" s="18"/>
      <c r="FD1381" s="18"/>
      <c r="FE1381" s="18"/>
      <c r="FF1381" s="18"/>
      <c r="FG1381" s="18"/>
      <c r="FH1381" s="18"/>
      <c r="FI1381" s="18"/>
      <c r="FJ1381" s="18"/>
      <c r="FK1381" s="18"/>
      <c r="FL1381" s="18"/>
      <c r="FM1381" s="18"/>
      <c r="FN1381" s="18"/>
      <c r="FO1381" s="18"/>
      <c r="FP1381" s="18"/>
      <c r="FQ1381" s="18"/>
      <c r="FR1381" s="18"/>
      <c r="FS1381" s="18"/>
      <c r="FT1381" s="18"/>
      <c r="FU1381" s="18"/>
      <c r="FV1381" s="18"/>
      <c r="FW1381" s="18"/>
      <c r="FX1381" s="18"/>
      <c r="FY1381" s="18"/>
      <c r="FZ1381" s="18"/>
      <c r="GA1381" s="18"/>
      <c r="GB1381" s="18"/>
      <c r="GC1381" s="18"/>
      <c r="GD1381" s="18"/>
      <c r="GE1381" s="18"/>
      <c r="GF1381" s="18"/>
      <c r="GG1381" s="18"/>
      <c r="GH1381" s="18"/>
      <c r="GI1381" s="18"/>
      <c r="GJ1381" s="18"/>
      <c r="GK1381" s="18"/>
      <c r="GL1381" s="18"/>
      <c r="GM1381" s="18"/>
      <c r="GN1381" s="18"/>
      <c r="GO1381" s="18"/>
      <c r="GP1381" s="18"/>
      <c r="GQ1381" s="18"/>
      <c r="GR1381" s="18"/>
    </row>
    <row r="1382" spans="1:200">
      <c r="A1382" s="18"/>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8"/>
      <c r="FH1382" s="18"/>
      <c r="FI1382" s="18"/>
      <c r="FJ1382" s="18"/>
      <c r="FK1382" s="18"/>
      <c r="FL1382" s="18"/>
      <c r="FM1382" s="18"/>
      <c r="FN1382" s="18"/>
      <c r="FO1382" s="18"/>
      <c r="FP1382" s="18"/>
      <c r="FQ1382" s="18"/>
      <c r="FR1382" s="18"/>
      <c r="FS1382" s="18"/>
      <c r="FT1382" s="18"/>
      <c r="FU1382" s="18"/>
      <c r="FV1382" s="18"/>
      <c r="FW1382" s="18"/>
      <c r="FX1382" s="18"/>
      <c r="FY1382" s="18"/>
      <c r="FZ1382" s="18"/>
      <c r="GA1382" s="18"/>
      <c r="GB1382" s="18"/>
      <c r="GC1382" s="18"/>
      <c r="GD1382" s="18"/>
      <c r="GE1382" s="18"/>
      <c r="GF1382" s="18"/>
      <c r="GG1382" s="18"/>
      <c r="GH1382" s="18"/>
      <c r="GI1382" s="18"/>
      <c r="GJ1382" s="18"/>
      <c r="GK1382" s="18"/>
      <c r="GL1382" s="18"/>
      <c r="GM1382" s="18"/>
      <c r="GN1382" s="18"/>
      <c r="GO1382" s="18"/>
      <c r="GP1382" s="18"/>
      <c r="GQ1382" s="18"/>
      <c r="GR1382" s="18"/>
    </row>
    <row r="1383" spans="1:200">
      <c r="A1383" s="18"/>
      <c r="B1383" s="18"/>
      <c r="C1383" s="18"/>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8"/>
      <c r="AS1383" s="18"/>
      <c r="AT1383" s="18"/>
      <c r="AU1383" s="18"/>
      <c r="AV1383" s="18"/>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c r="CD1383" s="18"/>
      <c r="CE1383" s="18"/>
      <c r="CF1383" s="18"/>
      <c r="CG1383" s="18"/>
      <c r="CH1383" s="18"/>
      <c r="CI1383" s="18"/>
      <c r="CJ1383" s="18"/>
      <c r="CK1383" s="18"/>
      <c r="CL1383" s="18"/>
      <c r="CM1383" s="18"/>
      <c r="CN1383" s="18"/>
      <c r="CO1383" s="18"/>
      <c r="CP1383" s="18"/>
      <c r="CQ1383" s="18"/>
      <c r="CR1383" s="18"/>
      <c r="CS1383" s="18"/>
      <c r="CT1383" s="18"/>
      <c r="CU1383" s="18"/>
      <c r="CV1383" s="18"/>
      <c r="CW1383" s="18"/>
      <c r="CX1383" s="18"/>
      <c r="CY1383" s="18"/>
      <c r="CZ1383" s="18"/>
      <c r="DA1383" s="18"/>
      <c r="DB1383" s="18"/>
      <c r="DC1383" s="18"/>
      <c r="DD1383" s="18"/>
      <c r="DE1383" s="18"/>
      <c r="DF1383" s="18"/>
      <c r="DG1383" s="18"/>
      <c r="DH1383" s="18"/>
      <c r="DI1383" s="18"/>
      <c r="DJ1383" s="18"/>
      <c r="DK1383" s="18"/>
      <c r="DL1383" s="18"/>
      <c r="DM1383" s="18"/>
      <c r="DN1383" s="18"/>
      <c r="DO1383" s="18"/>
      <c r="DP1383" s="18"/>
      <c r="DQ1383" s="18"/>
      <c r="DR1383" s="18"/>
      <c r="DS1383" s="18"/>
      <c r="DT1383" s="18"/>
      <c r="DU1383" s="18"/>
      <c r="DV1383" s="18"/>
      <c r="DW1383" s="18"/>
      <c r="DX1383" s="18"/>
      <c r="DY1383" s="18"/>
      <c r="DZ1383" s="18"/>
      <c r="EA1383" s="18"/>
      <c r="EB1383" s="18"/>
      <c r="EC1383" s="18"/>
      <c r="ED1383" s="18"/>
      <c r="EE1383" s="18"/>
      <c r="EF1383" s="18"/>
      <c r="EG1383" s="18"/>
      <c r="EH1383" s="18"/>
      <c r="EI1383" s="18"/>
      <c r="EJ1383" s="18"/>
      <c r="EK1383" s="18"/>
      <c r="EL1383" s="18"/>
      <c r="EM1383" s="18"/>
      <c r="EN1383" s="18"/>
      <c r="EO1383" s="18"/>
      <c r="EP1383" s="18"/>
      <c r="EQ1383" s="18"/>
      <c r="ER1383" s="18"/>
      <c r="ES1383" s="18"/>
      <c r="ET1383" s="18"/>
      <c r="EU1383" s="18"/>
      <c r="EV1383" s="18"/>
      <c r="EW1383" s="18"/>
      <c r="EX1383" s="18"/>
      <c r="EY1383" s="18"/>
      <c r="EZ1383" s="18"/>
      <c r="FA1383" s="18"/>
      <c r="FB1383" s="18"/>
      <c r="FC1383" s="18"/>
      <c r="FD1383" s="18"/>
      <c r="FE1383" s="18"/>
      <c r="FF1383" s="18"/>
      <c r="FG1383" s="18"/>
      <c r="FH1383" s="18"/>
      <c r="FI1383" s="18"/>
      <c r="FJ1383" s="18"/>
      <c r="FK1383" s="18"/>
      <c r="FL1383" s="18"/>
      <c r="FM1383" s="18"/>
      <c r="FN1383" s="18"/>
      <c r="FO1383" s="18"/>
      <c r="FP1383" s="18"/>
      <c r="FQ1383" s="18"/>
      <c r="FR1383" s="18"/>
      <c r="FS1383" s="18"/>
      <c r="FT1383" s="18"/>
      <c r="FU1383" s="18"/>
      <c r="FV1383" s="18"/>
      <c r="FW1383" s="18"/>
      <c r="FX1383" s="18"/>
      <c r="FY1383" s="18"/>
      <c r="FZ1383" s="18"/>
      <c r="GA1383" s="18"/>
      <c r="GB1383" s="18"/>
      <c r="GC1383" s="18"/>
      <c r="GD1383" s="18"/>
      <c r="GE1383" s="18"/>
      <c r="GF1383" s="18"/>
      <c r="GG1383" s="18"/>
      <c r="GH1383" s="18"/>
      <c r="GI1383" s="18"/>
      <c r="GJ1383" s="18"/>
      <c r="GK1383" s="18"/>
      <c r="GL1383" s="18"/>
      <c r="GM1383" s="18"/>
      <c r="GN1383" s="18"/>
      <c r="GO1383" s="18"/>
      <c r="GP1383" s="18"/>
      <c r="GQ1383" s="18"/>
      <c r="GR1383" s="18"/>
    </row>
    <row r="1384" spans="1:200">
      <c r="A1384" s="18"/>
      <c r="B1384" s="18"/>
      <c r="C1384" s="18"/>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8"/>
      <c r="AS1384" s="18"/>
      <c r="AT1384" s="18"/>
      <c r="AU1384" s="18"/>
      <c r="AV1384" s="18"/>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c r="CD1384" s="18"/>
      <c r="CE1384" s="18"/>
      <c r="CF1384" s="18"/>
      <c r="CG1384" s="18"/>
      <c r="CH1384" s="18"/>
      <c r="CI1384" s="18"/>
      <c r="CJ1384" s="18"/>
      <c r="CK1384" s="18"/>
      <c r="CL1384" s="18"/>
      <c r="CM1384" s="18"/>
      <c r="CN1384" s="18"/>
      <c r="CO1384" s="18"/>
      <c r="CP1384" s="18"/>
      <c r="CQ1384" s="18"/>
      <c r="CR1384" s="18"/>
      <c r="CS1384" s="18"/>
      <c r="CT1384" s="18"/>
      <c r="CU1384" s="18"/>
      <c r="CV1384" s="18"/>
      <c r="CW1384" s="18"/>
      <c r="CX1384" s="18"/>
      <c r="CY1384" s="18"/>
      <c r="CZ1384" s="18"/>
      <c r="DA1384" s="18"/>
      <c r="DB1384" s="18"/>
      <c r="DC1384" s="18"/>
      <c r="DD1384" s="18"/>
      <c r="DE1384" s="18"/>
      <c r="DF1384" s="18"/>
      <c r="DG1384" s="18"/>
      <c r="DH1384" s="18"/>
      <c r="DI1384" s="18"/>
      <c r="DJ1384" s="18"/>
      <c r="DK1384" s="18"/>
      <c r="DL1384" s="18"/>
      <c r="DM1384" s="18"/>
      <c r="DN1384" s="18"/>
      <c r="DO1384" s="18"/>
      <c r="DP1384" s="18"/>
      <c r="DQ1384" s="18"/>
      <c r="DR1384" s="18"/>
      <c r="DS1384" s="18"/>
      <c r="DT1384" s="18"/>
      <c r="DU1384" s="18"/>
      <c r="DV1384" s="18"/>
      <c r="DW1384" s="18"/>
      <c r="DX1384" s="18"/>
      <c r="DY1384" s="18"/>
      <c r="DZ1384" s="18"/>
      <c r="EA1384" s="18"/>
      <c r="EB1384" s="18"/>
      <c r="EC1384" s="18"/>
      <c r="ED1384" s="18"/>
      <c r="EE1384" s="18"/>
      <c r="EF1384" s="18"/>
      <c r="EG1384" s="18"/>
      <c r="EH1384" s="18"/>
      <c r="EI1384" s="18"/>
      <c r="EJ1384" s="18"/>
      <c r="EK1384" s="18"/>
      <c r="EL1384" s="18"/>
      <c r="EM1384" s="18"/>
      <c r="EN1384" s="18"/>
      <c r="EO1384" s="18"/>
      <c r="EP1384" s="18"/>
      <c r="EQ1384" s="18"/>
      <c r="ER1384" s="18"/>
      <c r="ES1384" s="18"/>
      <c r="ET1384" s="18"/>
      <c r="EU1384" s="18"/>
      <c r="EV1384" s="18"/>
      <c r="EW1384" s="18"/>
      <c r="EX1384" s="18"/>
      <c r="EY1384" s="18"/>
      <c r="EZ1384" s="18"/>
      <c r="FA1384" s="18"/>
      <c r="FB1384" s="18"/>
      <c r="FC1384" s="18"/>
      <c r="FD1384" s="18"/>
      <c r="FE1384" s="18"/>
      <c r="FF1384" s="18"/>
      <c r="FG1384" s="18"/>
      <c r="FH1384" s="18"/>
      <c r="FI1384" s="18"/>
      <c r="FJ1384" s="18"/>
      <c r="FK1384" s="18"/>
      <c r="FL1384" s="18"/>
      <c r="FM1384" s="18"/>
      <c r="FN1384" s="18"/>
      <c r="FO1384" s="18"/>
      <c r="FP1384" s="18"/>
      <c r="FQ1384" s="18"/>
      <c r="FR1384" s="18"/>
      <c r="FS1384" s="18"/>
      <c r="FT1384" s="18"/>
      <c r="FU1384" s="18"/>
      <c r="FV1384" s="18"/>
      <c r="FW1384" s="18"/>
      <c r="FX1384" s="18"/>
      <c r="FY1384" s="18"/>
      <c r="FZ1384" s="18"/>
      <c r="GA1384" s="18"/>
      <c r="GB1384" s="18"/>
      <c r="GC1384" s="18"/>
      <c r="GD1384" s="18"/>
      <c r="GE1384" s="18"/>
      <c r="GF1384" s="18"/>
      <c r="GG1384" s="18"/>
      <c r="GH1384" s="18"/>
      <c r="GI1384" s="18"/>
      <c r="GJ1384" s="18"/>
      <c r="GK1384" s="18"/>
      <c r="GL1384" s="18"/>
      <c r="GM1384" s="18"/>
      <c r="GN1384" s="18"/>
      <c r="GO1384" s="18"/>
      <c r="GP1384" s="18"/>
      <c r="GQ1384" s="18"/>
      <c r="GR1384" s="18"/>
    </row>
    <row r="1385" spans="1:200">
      <c r="A1385" s="18"/>
      <c r="B1385" s="18"/>
      <c r="C1385" s="18"/>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8"/>
      <c r="AS1385" s="18"/>
      <c r="AT1385" s="18"/>
      <c r="AU1385" s="18"/>
      <c r="AV1385" s="18"/>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c r="CD1385" s="18"/>
      <c r="CE1385" s="18"/>
      <c r="CF1385" s="18"/>
      <c r="CG1385" s="18"/>
      <c r="CH1385" s="18"/>
      <c r="CI1385" s="18"/>
      <c r="CJ1385" s="18"/>
      <c r="CK1385" s="18"/>
      <c r="CL1385" s="18"/>
      <c r="CM1385" s="18"/>
      <c r="CN1385" s="18"/>
      <c r="CO1385" s="18"/>
      <c r="CP1385" s="18"/>
      <c r="CQ1385" s="18"/>
      <c r="CR1385" s="18"/>
      <c r="CS1385" s="18"/>
      <c r="CT1385" s="18"/>
      <c r="CU1385" s="18"/>
      <c r="CV1385" s="18"/>
      <c r="CW1385" s="18"/>
      <c r="CX1385" s="18"/>
      <c r="CY1385" s="18"/>
      <c r="CZ1385" s="18"/>
      <c r="DA1385" s="18"/>
      <c r="DB1385" s="18"/>
      <c r="DC1385" s="18"/>
      <c r="DD1385" s="18"/>
      <c r="DE1385" s="18"/>
      <c r="DF1385" s="18"/>
      <c r="DG1385" s="18"/>
      <c r="DH1385" s="18"/>
      <c r="DI1385" s="18"/>
      <c r="DJ1385" s="18"/>
      <c r="DK1385" s="18"/>
      <c r="DL1385" s="18"/>
      <c r="DM1385" s="18"/>
      <c r="DN1385" s="18"/>
      <c r="DO1385" s="18"/>
      <c r="DP1385" s="18"/>
      <c r="DQ1385" s="18"/>
      <c r="DR1385" s="18"/>
      <c r="DS1385" s="18"/>
      <c r="DT1385" s="18"/>
      <c r="DU1385" s="18"/>
      <c r="DV1385" s="18"/>
      <c r="DW1385" s="18"/>
      <c r="DX1385" s="18"/>
      <c r="DY1385" s="18"/>
      <c r="DZ1385" s="18"/>
      <c r="EA1385" s="18"/>
      <c r="EB1385" s="18"/>
      <c r="EC1385" s="18"/>
      <c r="ED1385" s="18"/>
      <c r="EE1385" s="18"/>
      <c r="EF1385" s="18"/>
      <c r="EG1385" s="18"/>
      <c r="EH1385" s="18"/>
      <c r="EI1385" s="18"/>
      <c r="EJ1385" s="18"/>
      <c r="EK1385" s="18"/>
      <c r="EL1385" s="18"/>
      <c r="EM1385" s="18"/>
      <c r="EN1385" s="18"/>
      <c r="EO1385" s="18"/>
      <c r="EP1385" s="18"/>
      <c r="EQ1385" s="18"/>
      <c r="ER1385" s="18"/>
      <c r="ES1385" s="18"/>
      <c r="ET1385" s="18"/>
      <c r="EU1385" s="18"/>
      <c r="EV1385" s="18"/>
      <c r="EW1385" s="18"/>
      <c r="EX1385" s="18"/>
      <c r="EY1385" s="18"/>
      <c r="EZ1385" s="18"/>
      <c r="FA1385" s="18"/>
      <c r="FB1385" s="18"/>
      <c r="FC1385" s="18"/>
      <c r="FD1385" s="18"/>
      <c r="FE1385" s="18"/>
      <c r="FF1385" s="18"/>
      <c r="FG1385" s="18"/>
      <c r="FH1385" s="18"/>
      <c r="FI1385" s="18"/>
      <c r="FJ1385" s="18"/>
      <c r="FK1385" s="18"/>
      <c r="FL1385" s="18"/>
      <c r="FM1385" s="18"/>
      <c r="FN1385" s="18"/>
      <c r="FO1385" s="18"/>
      <c r="FP1385" s="18"/>
      <c r="FQ1385" s="18"/>
      <c r="FR1385" s="18"/>
      <c r="FS1385" s="18"/>
      <c r="FT1385" s="18"/>
      <c r="FU1385" s="18"/>
      <c r="FV1385" s="18"/>
      <c r="FW1385" s="18"/>
      <c r="FX1385" s="18"/>
      <c r="FY1385" s="18"/>
      <c r="FZ1385" s="18"/>
      <c r="GA1385" s="18"/>
      <c r="GB1385" s="18"/>
      <c r="GC1385" s="18"/>
      <c r="GD1385" s="18"/>
      <c r="GE1385" s="18"/>
      <c r="GF1385" s="18"/>
      <c r="GG1385" s="18"/>
      <c r="GH1385" s="18"/>
      <c r="GI1385" s="18"/>
      <c r="GJ1385" s="18"/>
      <c r="GK1385" s="18"/>
      <c r="GL1385" s="18"/>
      <c r="GM1385" s="18"/>
      <c r="GN1385" s="18"/>
      <c r="GO1385" s="18"/>
      <c r="GP1385" s="18"/>
      <c r="GQ1385" s="18"/>
      <c r="GR1385" s="18"/>
    </row>
    <row r="1386" spans="1:200">
      <c r="A1386" s="18"/>
      <c r="B1386" s="18"/>
      <c r="C1386" s="18"/>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18"/>
      <c r="AT1386" s="18"/>
      <c r="AU1386" s="18"/>
      <c r="AV1386" s="18"/>
      <c r="AW1386" s="18"/>
      <c r="AX1386" s="18"/>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8"/>
      <c r="BY1386" s="18"/>
      <c r="BZ1386" s="18"/>
      <c r="CA1386" s="18"/>
      <c r="CB1386" s="18"/>
      <c r="CC1386" s="18"/>
      <c r="CD1386" s="18"/>
      <c r="CE1386" s="18"/>
      <c r="CF1386" s="18"/>
      <c r="CG1386" s="18"/>
      <c r="CH1386" s="18"/>
      <c r="CI1386" s="18"/>
      <c r="CJ1386" s="18"/>
      <c r="CK1386" s="18"/>
      <c r="CL1386" s="18"/>
      <c r="CM1386" s="18"/>
      <c r="CN1386" s="18"/>
      <c r="CO1386" s="18"/>
      <c r="CP1386" s="18"/>
      <c r="CQ1386" s="18"/>
      <c r="CR1386" s="18"/>
      <c r="CS1386" s="18"/>
      <c r="CT1386" s="18"/>
      <c r="CU1386" s="18"/>
      <c r="CV1386" s="18"/>
      <c r="CW1386" s="18"/>
      <c r="CX1386" s="18"/>
      <c r="CY1386" s="18"/>
      <c r="CZ1386" s="18"/>
      <c r="DA1386" s="18"/>
      <c r="DB1386" s="18"/>
      <c r="DC1386" s="18"/>
      <c r="DD1386" s="18"/>
      <c r="DE1386" s="18"/>
      <c r="DF1386" s="18"/>
      <c r="DG1386" s="18"/>
      <c r="DH1386" s="18"/>
      <c r="DI1386" s="18"/>
      <c r="DJ1386" s="18"/>
      <c r="DK1386" s="18"/>
      <c r="DL1386" s="18"/>
      <c r="DM1386" s="18"/>
      <c r="DN1386" s="18"/>
      <c r="DO1386" s="18"/>
      <c r="DP1386" s="18"/>
      <c r="DQ1386" s="18"/>
      <c r="DR1386" s="18"/>
      <c r="DS1386" s="18"/>
      <c r="DT1386" s="18"/>
      <c r="DU1386" s="18"/>
      <c r="DV1386" s="18"/>
      <c r="DW1386" s="18"/>
      <c r="DX1386" s="18"/>
      <c r="DY1386" s="18"/>
      <c r="DZ1386" s="18"/>
      <c r="EA1386" s="18"/>
      <c r="EB1386" s="18"/>
      <c r="EC1386" s="18"/>
      <c r="ED1386" s="18"/>
      <c r="EE1386" s="18"/>
      <c r="EF1386" s="18"/>
      <c r="EG1386" s="18"/>
      <c r="EH1386" s="18"/>
      <c r="EI1386" s="18"/>
      <c r="EJ1386" s="18"/>
      <c r="EK1386" s="18"/>
      <c r="EL1386" s="18"/>
      <c r="EM1386" s="18"/>
      <c r="EN1386" s="18"/>
      <c r="EO1386" s="18"/>
      <c r="EP1386" s="18"/>
      <c r="EQ1386" s="18"/>
      <c r="ER1386" s="18"/>
      <c r="ES1386" s="18"/>
      <c r="ET1386" s="18"/>
      <c r="EU1386" s="18"/>
      <c r="EV1386" s="18"/>
      <c r="EW1386" s="18"/>
      <c r="EX1386" s="18"/>
      <c r="EY1386" s="18"/>
      <c r="EZ1386" s="18"/>
      <c r="FA1386" s="18"/>
      <c r="FB1386" s="18"/>
      <c r="FC1386" s="18"/>
      <c r="FD1386" s="18"/>
      <c r="FE1386" s="18"/>
      <c r="FF1386" s="18"/>
      <c r="FG1386" s="18"/>
      <c r="FH1386" s="18"/>
      <c r="FI1386" s="18"/>
      <c r="FJ1386" s="18"/>
      <c r="FK1386" s="18"/>
      <c r="FL1386" s="18"/>
      <c r="FM1386" s="18"/>
      <c r="FN1386" s="18"/>
      <c r="FO1386" s="18"/>
      <c r="FP1386" s="18"/>
      <c r="FQ1386" s="18"/>
      <c r="FR1386" s="18"/>
      <c r="FS1386" s="18"/>
      <c r="FT1386" s="18"/>
      <c r="FU1386" s="18"/>
      <c r="FV1386" s="18"/>
      <c r="FW1386" s="18"/>
      <c r="FX1386" s="18"/>
      <c r="FY1386" s="18"/>
      <c r="FZ1386" s="18"/>
      <c r="GA1386" s="18"/>
      <c r="GB1386" s="18"/>
      <c r="GC1386" s="18"/>
      <c r="GD1386" s="18"/>
      <c r="GE1386" s="18"/>
      <c r="GF1386" s="18"/>
      <c r="GG1386" s="18"/>
      <c r="GH1386" s="18"/>
      <c r="GI1386" s="18"/>
      <c r="GJ1386" s="18"/>
      <c r="GK1386" s="18"/>
      <c r="GL1386" s="18"/>
      <c r="GM1386" s="18"/>
      <c r="GN1386" s="18"/>
      <c r="GO1386" s="18"/>
      <c r="GP1386" s="18"/>
      <c r="GQ1386" s="18"/>
      <c r="GR1386" s="18"/>
    </row>
    <row r="1387" spans="1:200">
      <c r="A1387" s="18"/>
      <c r="B1387" s="18"/>
      <c r="C1387" s="18"/>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18"/>
      <c r="AM1387" s="18"/>
      <c r="AN1387" s="18"/>
      <c r="AO1387" s="18"/>
      <c r="AP1387" s="18"/>
      <c r="AQ1387" s="18"/>
      <c r="AR1387" s="18"/>
      <c r="AS1387" s="18"/>
      <c r="AT1387" s="18"/>
      <c r="AU1387" s="18"/>
      <c r="AV1387" s="18"/>
      <c r="AW1387" s="18"/>
      <c r="AX1387" s="18"/>
      <c r="AY1387" s="18"/>
      <c r="AZ1387" s="18"/>
      <c r="BA1387" s="18"/>
      <c r="BB1387" s="18"/>
      <c r="BC1387" s="18"/>
      <c r="BD1387" s="18"/>
      <c r="BE1387" s="18"/>
      <c r="BF1387" s="18"/>
      <c r="BG1387" s="18"/>
      <c r="BH1387" s="18"/>
      <c r="BI1387" s="18"/>
      <c r="BJ1387" s="18"/>
      <c r="BK1387" s="18"/>
      <c r="BL1387" s="18"/>
      <c r="BM1387" s="18"/>
      <c r="BN1387" s="18"/>
      <c r="BO1387" s="18"/>
      <c r="BP1387" s="18"/>
      <c r="BQ1387" s="18"/>
      <c r="BR1387" s="18"/>
      <c r="BS1387" s="18"/>
      <c r="BT1387" s="18"/>
      <c r="BU1387" s="18"/>
      <c r="BV1387" s="18"/>
      <c r="BW1387" s="18"/>
      <c r="BX1387" s="18"/>
      <c r="BY1387" s="18"/>
      <c r="BZ1387" s="18"/>
      <c r="CA1387" s="18"/>
      <c r="CB1387" s="18"/>
      <c r="CC1387" s="18"/>
      <c r="CD1387" s="18"/>
      <c r="CE1387" s="18"/>
      <c r="CF1387" s="18"/>
      <c r="CG1387" s="18"/>
      <c r="CH1387" s="18"/>
      <c r="CI1387" s="18"/>
      <c r="CJ1387" s="18"/>
      <c r="CK1387" s="18"/>
      <c r="CL1387" s="18"/>
      <c r="CM1387" s="18"/>
      <c r="CN1387" s="18"/>
      <c r="CO1387" s="18"/>
      <c r="CP1387" s="18"/>
      <c r="CQ1387" s="18"/>
      <c r="CR1387" s="18"/>
      <c r="CS1387" s="18"/>
      <c r="CT1387" s="18"/>
      <c r="CU1387" s="18"/>
      <c r="CV1387" s="18"/>
      <c r="CW1387" s="18"/>
      <c r="CX1387" s="18"/>
      <c r="CY1387" s="18"/>
      <c r="CZ1387" s="18"/>
      <c r="DA1387" s="18"/>
      <c r="DB1387" s="18"/>
      <c r="DC1387" s="18"/>
      <c r="DD1387" s="18"/>
      <c r="DE1387" s="18"/>
      <c r="DF1387" s="18"/>
      <c r="DG1387" s="18"/>
      <c r="DH1387" s="18"/>
      <c r="DI1387" s="18"/>
      <c r="DJ1387" s="18"/>
      <c r="DK1387" s="18"/>
      <c r="DL1387" s="18"/>
      <c r="DM1387" s="18"/>
      <c r="DN1387" s="18"/>
      <c r="DO1387" s="18"/>
      <c r="DP1387" s="18"/>
      <c r="DQ1387" s="18"/>
      <c r="DR1387" s="18"/>
      <c r="DS1387" s="18"/>
      <c r="DT1387" s="18"/>
      <c r="DU1387" s="18"/>
      <c r="DV1387" s="18"/>
      <c r="DW1387" s="18"/>
      <c r="DX1387" s="18"/>
      <c r="DY1387" s="18"/>
      <c r="DZ1387" s="18"/>
      <c r="EA1387" s="18"/>
      <c r="EB1387" s="18"/>
      <c r="EC1387" s="18"/>
      <c r="ED1387" s="18"/>
      <c r="EE1387" s="18"/>
      <c r="EF1387" s="18"/>
      <c r="EG1387" s="18"/>
      <c r="EH1387" s="18"/>
      <c r="EI1387" s="18"/>
      <c r="EJ1387" s="18"/>
      <c r="EK1387" s="18"/>
      <c r="EL1387" s="18"/>
      <c r="EM1387" s="18"/>
      <c r="EN1387" s="18"/>
      <c r="EO1387" s="18"/>
      <c r="EP1387" s="18"/>
      <c r="EQ1387" s="18"/>
      <c r="ER1387" s="18"/>
      <c r="ES1387" s="18"/>
      <c r="ET1387" s="18"/>
      <c r="EU1387" s="18"/>
      <c r="EV1387" s="18"/>
      <c r="EW1387" s="18"/>
      <c r="EX1387" s="18"/>
      <c r="EY1387" s="18"/>
      <c r="EZ1387" s="18"/>
      <c r="FA1387" s="18"/>
      <c r="FB1387" s="18"/>
      <c r="FC1387" s="18"/>
      <c r="FD1387" s="18"/>
      <c r="FE1387" s="18"/>
      <c r="FF1387" s="18"/>
      <c r="FG1387" s="18"/>
      <c r="FH1387" s="18"/>
      <c r="FI1387" s="18"/>
      <c r="FJ1387" s="18"/>
      <c r="FK1387" s="18"/>
      <c r="FL1387" s="18"/>
      <c r="FM1387" s="18"/>
      <c r="FN1387" s="18"/>
      <c r="FO1387" s="18"/>
      <c r="FP1387" s="18"/>
      <c r="FQ1387" s="18"/>
      <c r="FR1387" s="18"/>
      <c r="FS1387" s="18"/>
      <c r="FT1387" s="18"/>
      <c r="FU1387" s="18"/>
      <c r="FV1387" s="18"/>
      <c r="FW1387" s="18"/>
      <c r="FX1387" s="18"/>
      <c r="FY1387" s="18"/>
      <c r="FZ1387" s="18"/>
      <c r="GA1387" s="18"/>
      <c r="GB1387" s="18"/>
      <c r="GC1387" s="18"/>
      <c r="GD1387" s="18"/>
      <c r="GE1387" s="18"/>
      <c r="GF1387" s="18"/>
      <c r="GG1387" s="18"/>
      <c r="GH1387" s="18"/>
      <c r="GI1387" s="18"/>
      <c r="GJ1387" s="18"/>
      <c r="GK1387" s="18"/>
      <c r="GL1387" s="18"/>
      <c r="GM1387" s="18"/>
      <c r="GN1387" s="18"/>
      <c r="GO1387" s="18"/>
      <c r="GP1387" s="18"/>
      <c r="GQ1387" s="18"/>
      <c r="GR1387" s="18"/>
    </row>
    <row r="1388" spans="1:200">
      <c r="A1388" s="18"/>
      <c r="B1388" s="18"/>
      <c r="C1388" s="18"/>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18"/>
      <c r="AT1388" s="18"/>
      <c r="AU1388" s="18"/>
      <c r="AV1388" s="18"/>
      <c r="AW1388" s="18"/>
      <c r="AX1388" s="18"/>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8"/>
      <c r="BY1388" s="18"/>
      <c r="BZ1388" s="18"/>
      <c r="CA1388" s="18"/>
      <c r="CB1388" s="18"/>
      <c r="CC1388" s="18"/>
      <c r="CD1388" s="18"/>
      <c r="CE1388" s="18"/>
      <c r="CF1388" s="18"/>
      <c r="CG1388" s="18"/>
      <c r="CH1388" s="18"/>
      <c r="CI1388" s="18"/>
      <c r="CJ1388" s="18"/>
      <c r="CK1388" s="18"/>
      <c r="CL1388" s="18"/>
      <c r="CM1388" s="18"/>
      <c r="CN1388" s="18"/>
      <c r="CO1388" s="18"/>
      <c r="CP1388" s="18"/>
      <c r="CQ1388" s="18"/>
      <c r="CR1388" s="18"/>
      <c r="CS1388" s="18"/>
      <c r="CT1388" s="18"/>
      <c r="CU1388" s="18"/>
      <c r="CV1388" s="18"/>
      <c r="CW1388" s="18"/>
      <c r="CX1388" s="18"/>
      <c r="CY1388" s="18"/>
      <c r="CZ1388" s="18"/>
      <c r="DA1388" s="18"/>
      <c r="DB1388" s="18"/>
      <c r="DC1388" s="18"/>
      <c r="DD1388" s="18"/>
      <c r="DE1388" s="18"/>
      <c r="DF1388" s="18"/>
      <c r="DG1388" s="18"/>
      <c r="DH1388" s="18"/>
      <c r="DI1388" s="18"/>
      <c r="DJ1388" s="18"/>
      <c r="DK1388" s="18"/>
      <c r="DL1388" s="18"/>
      <c r="DM1388" s="18"/>
      <c r="DN1388" s="18"/>
      <c r="DO1388" s="18"/>
      <c r="DP1388" s="18"/>
      <c r="DQ1388" s="18"/>
      <c r="DR1388" s="18"/>
      <c r="DS1388" s="18"/>
      <c r="DT1388" s="18"/>
      <c r="DU1388" s="18"/>
      <c r="DV1388" s="18"/>
      <c r="DW1388" s="18"/>
      <c r="DX1388" s="18"/>
      <c r="DY1388" s="18"/>
      <c r="DZ1388" s="18"/>
      <c r="EA1388" s="18"/>
      <c r="EB1388" s="18"/>
      <c r="EC1388" s="18"/>
      <c r="ED1388" s="18"/>
      <c r="EE1388" s="18"/>
      <c r="EF1388" s="18"/>
      <c r="EG1388" s="18"/>
      <c r="EH1388" s="18"/>
      <c r="EI1388" s="18"/>
      <c r="EJ1388" s="18"/>
      <c r="EK1388" s="18"/>
      <c r="EL1388" s="18"/>
      <c r="EM1388" s="18"/>
      <c r="EN1388" s="18"/>
      <c r="EO1388" s="18"/>
      <c r="EP1388" s="18"/>
      <c r="EQ1388" s="18"/>
      <c r="ER1388" s="18"/>
      <c r="ES1388" s="18"/>
      <c r="ET1388" s="18"/>
      <c r="EU1388" s="18"/>
      <c r="EV1388" s="18"/>
      <c r="EW1388" s="18"/>
      <c r="EX1388" s="18"/>
      <c r="EY1388" s="18"/>
      <c r="EZ1388" s="18"/>
      <c r="FA1388" s="18"/>
      <c r="FB1388" s="18"/>
      <c r="FC1388" s="18"/>
      <c r="FD1388" s="18"/>
      <c r="FE1388" s="18"/>
      <c r="FF1388" s="18"/>
      <c r="FG1388" s="18"/>
      <c r="FH1388" s="18"/>
      <c r="FI1388" s="18"/>
      <c r="FJ1388" s="18"/>
      <c r="FK1388" s="18"/>
      <c r="FL1388" s="18"/>
      <c r="FM1388" s="18"/>
      <c r="FN1388" s="18"/>
      <c r="FO1388" s="18"/>
      <c r="FP1388" s="18"/>
      <c r="FQ1388" s="18"/>
      <c r="FR1388" s="18"/>
      <c r="FS1388" s="18"/>
      <c r="FT1388" s="18"/>
      <c r="FU1388" s="18"/>
      <c r="FV1388" s="18"/>
      <c r="FW1388" s="18"/>
      <c r="FX1388" s="18"/>
      <c r="FY1388" s="18"/>
      <c r="FZ1388" s="18"/>
      <c r="GA1388" s="18"/>
      <c r="GB1388" s="18"/>
      <c r="GC1388" s="18"/>
      <c r="GD1388" s="18"/>
      <c r="GE1388" s="18"/>
      <c r="GF1388" s="18"/>
      <c r="GG1388" s="18"/>
      <c r="GH1388" s="18"/>
      <c r="GI1388" s="18"/>
      <c r="GJ1388" s="18"/>
      <c r="GK1388" s="18"/>
      <c r="GL1388" s="18"/>
      <c r="GM1388" s="18"/>
      <c r="GN1388" s="18"/>
      <c r="GO1388" s="18"/>
      <c r="GP1388" s="18"/>
      <c r="GQ1388" s="18"/>
      <c r="GR1388" s="18"/>
    </row>
    <row r="1389" spans="1:200">
      <c r="A1389" s="18"/>
      <c r="B1389" s="18"/>
      <c r="C1389" s="18"/>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18"/>
      <c r="AM1389" s="18"/>
      <c r="AN1389" s="18"/>
      <c r="AO1389" s="18"/>
      <c r="AP1389" s="18"/>
      <c r="AQ1389" s="18"/>
      <c r="AR1389" s="18"/>
      <c r="AS1389" s="18"/>
      <c r="AT1389" s="18"/>
      <c r="AU1389" s="18"/>
      <c r="AV1389" s="18"/>
      <c r="AW1389" s="18"/>
      <c r="AX1389" s="18"/>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8"/>
      <c r="BY1389" s="18"/>
      <c r="BZ1389" s="18"/>
      <c r="CA1389" s="18"/>
      <c r="CB1389" s="18"/>
      <c r="CC1389" s="18"/>
      <c r="CD1389" s="18"/>
      <c r="CE1389" s="18"/>
      <c r="CF1389" s="18"/>
      <c r="CG1389" s="18"/>
      <c r="CH1389" s="18"/>
      <c r="CI1389" s="18"/>
      <c r="CJ1389" s="18"/>
      <c r="CK1389" s="18"/>
      <c r="CL1389" s="18"/>
      <c r="CM1389" s="18"/>
      <c r="CN1389" s="18"/>
      <c r="CO1389" s="18"/>
      <c r="CP1389" s="18"/>
      <c r="CQ1389" s="18"/>
      <c r="CR1389" s="18"/>
      <c r="CS1389" s="18"/>
      <c r="CT1389" s="18"/>
      <c r="CU1389" s="18"/>
      <c r="CV1389" s="18"/>
      <c r="CW1389" s="18"/>
      <c r="CX1389" s="18"/>
      <c r="CY1389" s="18"/>
      <c r="CZ1389" s="18"/>
      <c r="DA1389" s="18"/>
      <c r="DB1389" s="18"/>
      <c r="DC1389" s="18"/>
      <c r="DD1389" s="18"/>
      <c r="DE1389" s="18"/>
      <c r="DF1389" s="18"/>
      <c r="DG1389" s="18"/>
      <c r="DH1389" s="18"/>
      <c r="DI1389" s="18"/>
      <c r="DJ1389" s="18"/>
      <c r="DK1389" s="18"/>
      <c r="DL1389" s="18"/>
      <c r="DM1389" s="18"/>
      <c r="DN1389" s="18"/>
      <c r="DO1389" s="18"/>
      <c r="DP1389" s="18"/>
      <c r="DQ1389" s="18"/>
      <c r="DR1389" s="18"/>
      <c r="DS1389" s="18"/>
      <c r="DT1389" s="18"/>
      <c r="DU1389" s="18"/>
      <c r="DV1389" s="18"/>
      <c r="DW1389" s="18"/>
      <c r="DX1389" s="18"/>
      <c r="DY1389" s="18"/>
      <c r="DZ1389" s="18"/>
      <c r="EA1389" s="18"/>
      <c r="EB1389" s="18"/>
      <c r="EC1389" s="18"/>
      <c r="ED1389" s="18"/>
      <c r="EE1389" s="18"/>
      <c r="EF1389" s="18"/>
      <c r="EG1389" s="18"/>
      <c r="EH1389" s="18"/>
      <c r="EI1389" s="18"/>
      <c r="EJ1389" s="18"/>
      <c r="EK1389" s="18"/>
      <c r="EL1389" s="18"/>
      <c r="EM1389" s="18"/>
      <c r="EN1389" s="18"/>
      <c r="EO1389" s="18"/>
      <c r="EP1389" s="18"/>
      <c r="EQ1389" s="18"/>
      <c r="ER1389" s="18"/>
      <c r="ES1389" s="18"/>
      <c r="ET1389" s="18"/>
      <c r="EU1389" s="18"/>
      <c r="EV1389" s="18"/>
      <c r="EW1389" s="18"/>
      <c r="EX1389" s="18"/>
      <c r="EY1389" s="18"/>
      <c r="EZ1389" s="18"/>
      <c r="FA1389" s="18"/>
      <c r="FB1389" s="18"/>
      <c r="FC1389" s="18"/>
      <c r="FD1389" s="18"/>
      <c r="FE1389" s="18"/>
      <c r="FF1389" s="18"/>
      <c r="FG1389" s="18"/>
      <c r="FH1389" s="18"/>
      <c r="FI1389" s="18"/>
      <c r="FJ1389" s="18"/>
      <c r="FK1389" s="18"/>
      <c r="FL1389" s="18"/>
      <c r="FM1389" s="18"/>
      <c r="FN1389" s="18"/>
      <c r="FO1389" s="18"/>
      <c r="FP1389" s="18"/>
      <c r="FQ1389" s="18"/>
      <c r="FR1389" s="18"/>
      <c r="FS1389" s="18"/>
      <c r="FT1389" s="18"/>
      <c r="FU1389" s="18"/>
      <c r="FV1389" s="18"/>
      <c r="FW1389" s="18"/>
      <c r="FX1389" s="18"/>
      <c r="FY1389" s="18"/>
      <c r="FZ1389" s="18"/>
      <c r="GA1389" s="18"/>
      <c r="GB1389" s="18"/>
      <c r="GC1389" s="18"/>
      <c r="GD1389" s="18"/>
      <c r="GE1389" s="18"/>
      <c r="GF1389" s="18"/>
      <c r="GG1389" s="18"/>
      <c r="GH1389" s="18"/>
      <c r="GI1389" s="18"/>
      <c r="GJ1389" s="18"/>
      <c r="GK1389" s="18"/>
      <c r="GL1389" s="18"/>
      <c r="GM1389" s="18"/>
      <c r="GN1389" s="18"/>
      <c r="GO1389" s="18"/>
      <c r="GP1389" s="18"/>
      <c r="GQ1389" s="18"/>
      <c r="GR1389" s="18"/>
    </row>
    <row r="1390" spans="1:200">
      <c r="A1390" s="18"/>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8"/>
      <c r="FJ1390" s="18"/>
      <c r="FK1390" s="18"/>
      <c r="FL1390" s="18"/>
      <c r="FM1390" s="18"/>
      <c r="FN1390" s="18"/>
      <c r="FO1390" s="18"/>
      <c r="FP1390" s="18"/>
      <c r="FQ1390" s="18"/>
      <c r="FR1390" s="18"/>
      <c r="FS1390" s="18"/>
      <c r="FT1390" s="18"/>
      <c r="FU1390" s="18"/>
      <c r="FV1390" s="18"/>
      <c r="FW1390" s="18"/>
      <c r="FX1390" s="18"/>
      <c r="FY1390" s="18"/>
      <c r="FZ1390" s="18"/>
      <c r="GA1390" s="18"/>
      <c r="GB1390" s="18"/>
      <c r="GC1390" s="18"/>
      <c r="GD1390" s="18"/>
      <c r="GE1390" s="18"/>
      <c r="GF1390" s="18"/>
      <c r="GG1390" s="18"/>
      <c r="GH1390" s="18"/>
      <c r="GI1390" s="18"/>
      <c r="GJ1390" s="18"/>
      <c r="GK1390" s="18"/>
      <c r="GL1390" s="18"/>
      <c r="GM1390" s="18"/>
      <c r="GN1390" s="18"/>
      <c r="GO1390" s="18"/>
      <c r="GP1390" s="18"/>
      <c r="GQ1390" s="18"/>
      <c r="GR1390" s="18"/>
    </row>
    <row r="1391" spans="1:200">
      <c r="A1391" s="18"/>
      <c r="B1391" s="18"/>
      <c r="C1391" s="18"/>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18"/>
      <c r="AM1391" s="18"/>
      <c r="AN1391" s="18"/>
      <c r="AO1391" s="18"/>
      <c r="AP1391" s="18"/>
      <c r="AQ1391" s="18"/>
      <c r="AR1391" s="18"/>
      <c r="AS1391" s="18"/>
      <c r="AT1391" s="18"/>
      <c r="AU1391" s="18"/>
      <c r="AV1391" s="18"/>
      <c r="AW1391" s="18"/>
      <c r="AX1391" s="18"/>
      <c r="AY1391" s="18"/>
      <c r="AZ1391" s="18"/>
      <c r="BA1391" s="18"/>
      <c r="BB1391" s="18"/>
      <c r="BC1391" s="18"/>
      <c r="BD1391" s="18"/>
      <c r="BE1391" s="18"/>
      <c r="BF1391" s="18"/>
      <c r="BG1391" s="18"/>
      <c r="BH1391" s="18"/>
      <c r="BI1391" s="18"/>
      <c r="BJ1391" s="18"/>
      <c r="BK1391" s="18"/>
      <c r="BL1391" s="18"/>
      <c r="BM1391" s="18"/>
      <c r="BN1391" s="18"/>
      <c r="BO1391" s="18"/>
      <c r="BP1391" s="18"/>
      <c r="BQ1391" s="18"/>
      <c r="BR1391" s="18"/>
      <c r="BS1391" s="18"/>
      <c r="BT1391" s="18"/>
      <c r="BU1391" s="18"/>
      <c r="BV1391" s="18"/>
      <c r="BW1391" s="18"/>
      <c r="BX1391" s="18"/>
      <c r="BY1391" s="18"/>
      <c r="BZ1391" s="18"/>
      <c r="CA1391" s="18"/>
      <c r="CB1391" s="18"/>
      <c r="CC1391" s="18"/>
      <c r="CD1391" s="18"/>
      <c r="CE1391" s="18"/>
      <c r="CF1391" s="18"/>
      <c r="CG1391" s="18"/>
      <c r="CH1391" s="18"/>
      <c r="CI1391" s="18"/>
      <c r="CJ1391" s="18"/>
      <c r="CK1391" s="18"/>
      <c r="CL1391" s="18"/>
      <c r="CM1391" s="18"/>
      <c r="CN1391" s="18"/>
      <c r="CO1391" s="18"/>
      <c r="CP1391" s="18"/>
      <c r="CQ1391" s="18"/>
      <c r="CR1391" s="18"/>
      <c r="CS1391" s="18"/>
      <c r="CT1391" s="18"/>
      <c r="CU1391" s="18"/>
      <c r="CV1391" s="18"/>
      <c r="CW1391" s="18"/>
      <c r="CX1391" s="18"/>
      <c r="CY1391" s="18"/>
      <c r="CZ1391" s="18"/>
      <c r="DA1391" s="18"/>
      <c r="DB1391" s="18"/>
      <c r="DC1391" s="18"/>
      <c r="DD1391" s="18"/>
      <c r="DE1391" s="18"/>
      <c r="DF1391" s="18"/>
      <c r="DG1391" s="18"/>
      <c r="DH1391" s="18"/>
      <c r="DI1391" s="18"/>
      <c r="DJ1391" s="18"/>
      <c r="DK1391" s="18"/>
      <c r="DL1391" s="18"/>
      <c r="DM1391" s="18"/>
      <c r="DN1391" s="18"/>
      <c r="DO1391" s="18"/>
      <c r="DP1391" s="18"/>
      <c r="DQ1391" s="18"/>
      <c r="DR1391" s="18"/>
      <c r="DS1391" s="18"/>
      <c r="DT1391" s="18"/>
      <c r="DU1391" s="18"/>
      <c r="DV1391" s="18"/>
      <c r="DW1391" s="18"/>
      <c r="DX1391" s="18"/>
      <c r="DY1391" s="18"/>
      <c r="DZ1391" s="18"/>
      <c r="EA1391" s="18"/>
      <c r="EB1391" s="18"/>
      <c r="EC1391" s="18"/>
      <c r="ED1391" s="18"/>
      <c r="EE1391" s="18"/>
      <c r="EF1391" s="18"/>
      <c r="EG1391" s="18"/>
      <c r="EH1391" s="18"/>
      <c r="EI1391" s="18"/>
      <c r="EJ1391" s="18"/>
      <c r="EK1391" s="18"/>
      <c r="EL1391" s="18"/>
      <c r="EM1391" s="18"/>
      <c r="EN1391" s="18"/>
      <c r="EO1391" s="18"/>
      <c r="EP1391" s="18"/>
      <c r="EQ1391" s="18"/>
      <c r="ER1391" s="18"/>
      <c r="ES1391" s="18"/>
      <c r="ET1391" s="18"/>
      <c r="EU1391" s="18"/>
      <c r="EV1391" s="18"/>
      <c r="EW1391" s="18"/>
      <c r="EX1391" s="18"/>
      <c r="EY1391" s="18"/>
      <c r="EZ1391" s="18"/>
      <c r="FA1391" s="18"/>
      <c r="FB1391" s="18"/>
      <c r="FC1391" s="18"/>
      <c r="FD1391" s="18"/>
      <c r="FE1391" s="18"/>
      <c r="FF1391" s="18"/>
      <c r="FG1391" s="18"/>
      <c r="FH1391" s="18"/>
      <c r="FI1391" s="18"/>
      <c r="FJ1391" s="18"/>
      <c r="FK1391" s="18"/>
      <c r="FL1391" s="18"/>
      <c r="FM1391" s="18"/>
      <c r="FN1391" s="18"/>
      <c r="FO1391" s="18"/>
      <c r="FP1391" s="18"/>
      <c r="FQ1391" s="18"/>
      <c r="FR1391" s="18"/>
      <c r="FS1391" s="18"/>
      <c r="FT1391" s="18"/>
      <c r="FU1391" s="18"/>
      <c r="FV1391" s="18"/>
      <c r="FW1391" s="18"/>
      <c r="FX1391" s="18"/>
      <c r="FY1391" s="18"/>
      <c r="FZ1391" s="18"/>
      <c r="GA1391" s="18"/>
      <c r="GB1391" s="18"/>
      <c r="GC1391" s="18"/>
      <c r="GD1391" s="18"/>
      <c r="GE1391" s="18"/>
      <c r="GF1391" s="18"/>
      <c r="GG1391" s="18"/>
      <c r="GH1391" s="18"/>
      <c r="GI1391" s="18"/>
      <c r="GJ1391" s="18"/>
      <c r="GK1391" s="18"/>
      <c r="GL1391" s="18"/>
      <c r="GM1391" s="18"/>
      <c r="GN1391" s="18"/>
      <c r="GO1391" s="18"/>
      <c r="GP1391" s="18"/>
      <c r="GQ1391" s="18"/>
      <c r="GR1391" s="18"/>
    </row>
    <row r="1392" spans="1:200">
      <c r="A1392" s="18"/>
      <c r="B1392" s="18"/>
      <c r="C1392" s="18"/>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18"/>
      <c r="AM1392" s="18"/>
      <c r="AN1392" s="18"/>
      <c r="AO1392" s="18"/>
      <c r="AP1392" s="18"/>
      <c r="AQ1392" s="18"/>
      <c r="AR1392" s="18"/>
      <c r="AS1392" s="18"/>
      <c r="AT1392" s="18"/>
      <c r="AU1392" s="18"/>
      <c r="AV1392" s="18"/>
      <c r="AW1392" s="18"/>
      <c r="AX1392" s="18"/>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8"/>
      <c r="BY1392" s="18"/>
      <c r="BZ1392" s="18"/>
      <c r="CA1392" s="18"/>
      <c r="CB1392" s="18"/>
      <c r="CC1392" s="18"/>
      <c r="CD1392" s="18"/>
      <c r="CE1392" s="18"/>
      <c r="CF1392" s="18"/>
      <c r="CG1392" s="18"/>
      <c r="CH1392" s="18"/>
      <c r="CI1392" s="18"/>
      <c r="CJ1392" s="18"/>
      <c r="CK1392" s="18"/>
      <c r="CL1392" s="18"/>
      <c r="CM1392" s="18"/>
      <c r="CN1392" s="18"/>
      <c r="CO1392" s="18"/>
      <c r="CP1392" s="18"/>
      <c r="CQ1392" s="18"/>
      <c r="CR1392" s="18"/>
      <c r="CS1392" s="18"/>
      <c r="CT1392" s="18"/>
      <c r="CU1392" s="18"/>
      <c r="CV1392" s="18"/>
      <c r="CW1392" s="18"/>
      <c r="CX1392" s="18"/>
      <c r="CY1392" s="18"/>
      <c r="CZ1392" s="18"/>
      <c r="DA1392" s="18"/>
      <c r="DB1392" s="18"/>
      <c r="DC1392" s="18"/>
      <c r="DD1392" s="18"/>
      <c r="DE1392" s="18"/>
      <c r="DF1392" s="18"/>
      <c r="DG1392" s="18"/>
      <c r="DH1392" s="18"/>
      <c r="DI1392" s="18"/>
      <c r="DJ1392" s="18"/>
      <c r="DK1392" s="18"/>
      <c r="DL1392" s="18"/>
      <c r="DM1392" s="18"/>
      <c r="DN1392" s="18"/>
      <c r="DO1392" s="18"/>
      <c r="DP1392" s="18"/>
      <c r="DQ1392" s="18"/>
      <c r="DR1392" s="18"/>
      <c r="DS1392" s="18"/>
      <c r="DT1392" s="18"/>
      <c r="DU1392" s="18"/>
      <c r="DV1392" s="18"/>
      <c r="DW1392" s="18"/>
      <c r="DX1392" s="18"/>
      <c r="DY1392" s="18"/>
      <c r="DZ1392" s="18"/>
      <c r="EA1392" s="18"/>
      <c r="EB1392" s="18"/>
      <c r="EC1392" s="18"/>
      <c r="ED1392" s="18"/>
      <c r="EE1392" s="18"/>
      <c r="EF1392" s="18"/>
      <c r="EG1392" s="18"/>
      <c r="EH1392" s="18"/>
      <c r="EI1392" s="18"/>
      <c r="EJ1392" s="18"/>
      <c r="EK1392" s="18"/>
      <c r="EL1392" s="18"/>
      <c r="EM1392" s="18"/>
      <c r="EN1392" s="18"/>
      <c r="EO1392" s="18"/>
      <c r="EP1392" s="18"/>
      <c r="EQ1392" s="18"/>
      <c r="ER1392" s="18"/>
      <c r="ES1392" s="18"/>
      <c r="ET1392" s="18"/>
      <c r="EU1392" s="18"/>
      <c r="EV1392" s="18"/>
      <c r="EW1392" s="18"/>
      <c r="EX1392" s="18"/>
      <c r="EY1392" s="18"/>
      <c r="EZ1392" s="18"/>
      <c r="FA1392" s="18"/>
      <c r="FB1392" s="18"/>
      <c r="FC1392" s="18"/>
      <c r="FD1392" s="18"/>
      <c r="FE1392" s="18"/>
      <c r="FF1392" s="18"/>
      <c r="FG1392" s="18"/>
      <c r="FH1392" s="18"/>
      <c r="FI1392" s="18"/>
      <c r="FJ1392" s="18"/>
      <c r="FK1392" s="18"/>
      <c r="FL1392" s="18"/>
      <c r="FM1392" s="18"/>
      <c r="FN1392" s="18"/>
      <c r="FO1392" s="18"/>
      <c r="FP1392" s="18"/>
      <c r="FQ1392" s="18"/>
      <c r="FR1392" s="18"/>
      <c r="FS1392" s="18"/>
      <c r="FT1392" s="18"/>
      <c r="FU1392" s="18"/>
      <c r="FV1392" s="18"/>
      <c r="FW1392" s="18"/>
      <c r="FX1392" s="18"/>
      <c r="FY1392" s="18"/>
      <c r="FZ1392" s="18"/>
      <c r="GA1392" s="18"/>
      <c r="GB1392" s="18"/>
      <c r="GC1392" s="18"/>
      <c r="GD1392" s="18"/>
      <c r="GE1392" s="18"/>
      <c r="GF1392" s="18"/>
      <c r="GG1392" s="18"/>
      <c r="GH1392" s="18"/>
      <c r="GI1392" s="18"/>
      <c r="GJ1392" s="18"/>
      <c r="GK1392" s="18"/>
      <c r="GL1392" s="18"/>
      <c r="GM1392" s="18"/>
      <c r="GN1392" s="18"/>
      <c r="GO1392" s="18"/>
      <c r="GP1392" s="18"/>
      <c r="GQ1392" s="18"/>
      <c r="GR1392" s="18"/>
    </row>
    <row r="1393" spans="1:200">
      <c r="A1393" s="18"/>
      <c r="B1393" s="18"/>
      <c r="C1393" s="18"/>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18"/>
      <c r="AM1393" s="18"/>
      <c r="AN1393" s="18"/>
      <c r="AO1393" s="18"/>
      <c r="AP1393" s="18"/>
      <c r="AQ1393" s="18"/>
      <c r="AR1393" s="18"/>
      <c r="AS1393" s="18"/>
      <c r="AT1393" s="18"/>
      <c r="AU1393" s="18"/>
      <c r="AV1393" s="18"/>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8"/>
      <c r="DB1393" s="18"/>
      <c r="DC1393" s="18"/>
      <c r="DD1393" s="18"/>
      <c r="DE1393" s="18"/>
      <c r="DF1393" s="18"/>
      <c r="DG1393" s="18"/>
      <c r="DH1393" s="18"/>
      <c r="DI1393" s="18"/>
      <c r="DJ1393" s="18"/>
      <c r="DK1393" s="18"/>
      <c r="DL1393" s="18"/>
      <c r="DM1393" s="18"/>
      <c r="DN1393" s="18"/>
      <c r="DO1393" s="18"/>
      <c r="DP1393" s="18"/>
      <c r="DQ1393" s="18"/>
      <c r="DR1393" s="18"/>
      <c r="DS1393" s="18"/>
      <c r="DT1393" s="18"/>
      <c r="DU1393" s="18"/>
      <c r="DV1393" s="18"/>
      <c r="DW1393" s="18"/>
      <c r="DX1393" s="18"/>
      <c r="DY1393" s="18"/>
      <c r="DZ1393" s="18"/>
      <c r="EA1393" s="18"/>
      <c r="EB1393" s="18"/>
      <c r="EC1393" s="18"/>
      <c r="ED1393" s="18"/>
      <c r="EE1393" s="18"/>
      <c r="EF1393" s="18"/>
      <c r="EG1393" s="18"/>
      <c r="EH1393" s="18"/>
      <c r="EI1393" s="18"/>
      <c r="EJ1393" s="18"/>
      <c r="EK1393" s="18"/>
      <c r="EL1393" s="18"/>
      <c r="EM1393" s="18"/>
      <c r="EN1393" s="18"/>
      <c r="EO1393" s="18"/>
      <c r="EP1393" s="18"/>
      <c r="EQ1393" s="18"/>
      <c r="ER1393" s="18"/>
      <c r="ES1393" s="18"/>
      <c r="ET1393" s="18"/>
      <c r="EU1393" s="18"/>
      <c r="EV1393" s="18"/>
      <c r="EW1393" s="18"/>
      <c r="EX1393" s="18"/>
      <c r="EY1393" s="18"/>
      <c r="EZ1393" s="18"/>
      <c r="FA1393" s="18"/>
      <c r="FB1393" s="18"/>
      <c r="FC1393" s="18"/>
      <c r="FD1393" s="18"/>
      <c r="FE1393" s="18"/>
      <c r="FF1393" s="18"/>
      <c r="FG1393" s="18"/>
      <c r="FH1393" s="18"/>
      <c r="FI1393" s="18"/>
      <c r="FJ1393" s="18"/>
      <c r="FK1393" s="18"/>
      <c r="FL1393" s="18"/>
      <c r="FM1393" s="18"/>
      <c r="FN1393" s="18"/>
      <c r="FO1393" s="18"/>
      <c r="FP1393" s="18"/>
      <c r="FQ1393" s="18"/>
      <c r="FR1393" s="18"/>
      <c r="FS1393" s="18"/>
      <c r="FT1393" s="18"/>
      <c r="FU1393" s="18"/>
      <c r="FV1393" s="18"/>
      <c r="FW1393" s="18"/>
      <c r="FX1393" s="18"/>
      <c r="FY1393" s="18"/>
      <c r="FZ1393" s="18"/>
      <c r="GA1393" s="18"/>
      <c r="GB1393" s="18"/>
      <c r="GC1393" s="18"/>
      <c r="GD1393" s="18"/>
      <c r="GE1393" s="18"/>
      <c r="GF1393" s="18"/>
      <c r="GG1393" s="18"/>
      <c r="GH1393" s="18"/>
      <c r="GI1393" s="18"/>
      <c r="GJ1393" s="18"/>
      <c r="GK1393" s="18"/>
      <c r="GL1393" s="18"/>
      <c r="GM1393" s="18"/>
      <c r="GN1393" s="18"/>
      <c r="GO1393" s="18"/>
      <c r="GP1393" s="18"/>
      <c r="GQ1393" s="18"/>
      <c r="GR1393" s="18"/>
    </row>
    <row r="1394" spans="1:200">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18"/>
      <c r="AM1394" s="18"/>
      <c r="AN1394" s="18"/>
      <c r="AO1394" s="18"/>
      <c r="AP1394" s="18"/>
      <c r="AQ1394" s="18"/>
      <c r="AR1394" s="18"/>
      <c r="AS1394" s="18"/>
      <c r="AT1394" s="18"/>
      <c r="AU1394" s="18"/>
      <c r="AV1394" s="18"/>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18"/>
      <c r="BX1394" s="18"/>
      <c r="BY1394" s="18"/>
      <c r="BZ1394" s="18"/>
      <c r="CA1394" s="18"/>
      <c r="CB1394" s="18"/>
      <c r="CC1394" s="18"/>
      <c r="CD1394" s="18"/>
      <c r="CE1394" s="18"/>
      <c r="CF1394" s="18"/>
      <c r="CG1394" s="18"/>
      <c r="CH1394" s="18"/>
      <c r="CI1394" s="18"/>
      <c r="CJ1394" s="18"/>
      <c r="CK1394" s="18"/>
      <c r="CL1394" s="18"/>
      <c r="CM1394" s="18"/>
      <c r="CN1394" s="18"/>
      <c r="CO1394" s="18"/>
      <c r="CP1394" s="18"/>
      <c r="CQ1394" s="18"/>
      <c r="CR1394" s="18"/>
      <c r="CS1394" s="18"/>
      <c r="CT1394" s="18"/>
      <c r="CU1394" s="18"/>
      <c r="CV1394" s="18"/>
      <c r="CW1394" s="18"/>
      <c r="CX1394" s="18"/>
      <c r="CY1394" s="18"/>
      <c r="CZ1394" s="18"/>
      <c r="DA1394" s="18"/>
      <c r="DB1394" s="18"/>
      <c r="DC1394" s="18"/>
      <c r="DD1394" s="18"/>
      <c r="DE1394" s="18"/>
      <c r="DF1394" s="18"/>
      <c r="DG1394" s="18"/>
      <c r="DH1394" s="18"/>
      <c r="DI1394" s="18"/>
      <c r="DJ1394" s="18"/>
      <c r="DK1394" s="18"/>
      <c r="DL1394" s="18"/>
      <c r="DM1394" s="18"/>
      <c r="DN1394" s="18"/>
      <c r="DO1394" s="18"/>
      <c r="DP1394" s="18"/>
      <c r="DQ1394" s="18"/>
      <c r="DR1394" s="18"/>
      <c r="DS1394" s="18"/>
      <c r="DT1394" s="18"/>
      <c r="DU1394" s="18"/>
      <c r="DV1394" s="18"/>
      <c r="DW1394" s="18"/>
      <c r="DX1394" s="18"/>
      <c r="DY1394" s="18"/>
      <c r="DZ1394" s="18"/>
      <c r="EA1394" s="18"/>
      <c r="EB1394" s="18"/>
      <c r="EC1394" s="18"/>
      <c r="ED1394" s="18"/>
      <c r="EE1394" s="18"/>
      <c r="EF1394" s="18"/>
      <c r="EG1394" s="18"/>
      <c r="EH1394" s="18"/>
      <c r="EI1394" s="18"/>
      <c r="EJ1394" s="18"/>
      <c r="EK1394" s="18"/>
      <c r="EL1394" s="18"/>
      <c r="EM1394" s="18"/>
      <c r="EN1394" s="18"/>
      <c r="EO1394" s="18"/>
      <c r="EP1394" s="18"/>
      <c r="EQ1394" s="18"/>
      <c r="ER1394" s="18"/>
      <c r="ES1394" s="18"/>
      <c r="ET1394" s="18"/>
      <c r="EU1394" s="18"/>
      <c r="EV1394" s="18"/>
      <c r="EW1394" s="18"/>
      <c r="EX1394" s="18"/>
      <c r="EY1394" s="18"/>
      <c r="EZ1394" s="18"/>
      <c r="FA1394" s="18"/>
      <c r="FB1394" s="18"/>
      <c r="FC1394" s="18"/>
      <c r="FD1394" s="18"/>
      <c r="FE1394" s="18"/>
      <c r="FF1394" s="18"/>
      <c r="FG1394" s="18"/>
      <c r="FH1394" s="18"/>
      <c r="FI1394" s="18"/>
      <c r="FJ1394" s="18"/>
      <c r="FK1394" s="18"/>
      <c r="FL1394" s="18"/>
      <c r="FM1394" s="18"/>
      <c r="FN1394" s="18"/>
      <c r="FO1394" s="18"/>
      <c r="FP1394" s="18"/>
      <c r="FQ1394" s="18"/>
      <c r="FR1394" s="18"/>
      <c r="FS1394" s="18"/>
      <c r="FT1394" s="18"/>
      <c r="FU1394" s="18"/>
      <c r="FV1394" s="18"/>
      <c r="FW1394" s="18"/>
      <c r="FX1394" s="18"/>
      <c r="FY1394" s="18"/>
      <c r="FZ1394" s="18"/>
      <c r="GA1394" s="18"/>
      <c r="GB1394" s="18"/>
      <c r="GC1394" s="18"/>
      <c r="GD1394" s="18"/>
      <c r="GE1394" s="18"/>
      <c r="GF1394" s="18"/>
      <c r="GG1394" s="18"/>
      <c r="GH1394" s="18"/>
      <c r="GI1394" s="18"/>
      <c r="GJ1394" s="18"/>
      <c r="GK1394" s="18"/>
      <c r="GL1394" s="18"/>
      <c r="GM1394" s="18"/>
      <c r="GN1394" s="18"/>
      <c r="GO1394" s="18"/>
      <c r="GP1394" s="18"/>
      <c r="GQ1394" s="18"/>
      <c r="GR1394" s="18"/>
    </row>
    <row r="1395" spans="1:200">
      <c r="A1395" s="18"/>
      <c r="B1395" s="18"/>
      <c r="C1395" s="18"/>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18"/>
      <c r="AM1395" s="18"/>
      <c r="AN1395" s="18"/>
      <c r="AO1395" s="18"/>
      <c r="AP1395" s="18"/>
      <c r="AQ1395" s="18"/>
      <c r="AR1395" s="18"/>
      <c r="AS1395" s="18"/>
      <c r="AT1395" s="18"/>
      <c r="AU1395" s="18"/>
      <c r="AV1395" s="18"/>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c r="CD1395" s="18"/>
      <c r="CE1395" s="18"/>
      <c r="CF1395" s="18"/>
      <c r="CG1395" s="18"/>
      <c r="CH1395" s="18"/>
      <c r="CI1395" s="18"/>
      <c r="CJ1395" s="18"/>
      <c r="CK1395" s="18"/>
      <c r="CL1395" s="18"/>
      <c r="CM1395" s="18"/>
      <c r="CN1395" s="18"/>
      <c r="CO1395" s="18"/>
      <c r="CP1395" s="18"/>
      <c r="CQ1395" s="18"/>
      <c r="CR1395" s="18"/>
      <c r="CS1395" s="18"/>
      <c r="CT1395" s="18"/>
      <c r="CU1395" s="18"/>
      <c r="CV1395" s="18"/>
      <c r="CW1395" s="18"/>
      <c r="CX1395" s="18"/>
      <c r="CY1395" s="18"/>
      <c r="CZ1395" s="18"/>
      <c r="DA1395" s="18"/>
      <c r="DB1395" s="18"/>
      <c r="DC1395" s="18"/>
      <c r="DD1395" s="18"/>
      <c r="DE1395" s="18"/>
      <c r="DF1395" s="18"/>
      <c r="DG1395" s="18"/>
      <c r="DH1395" s="18"/>
      <c r="DI1395" s="18"/>
      <c r="DJ1395" s="18"/>
      <c r="DK1395" s="18"/>
      <c r="DL1395" s="18"/>
      <c r="DM1395" s="18"/>
      <c r="DN1395" s="18"/>
      <c r="DO1395" s="18"/>
      <c r="DP1395" s="18"/>
      <c r="DQ1395" s="18"/>
      <c r="DR1395" s="18"/>
      <c r="DS1395" s="18"/>
      <c r="DT1395" s="18"/>
      <c r="DU1395" s="18"/>
      <c r="DV1395" s="18"/>
      <c r="DW1395" s="18"/>
      <c r="DX1395" s="18"/>
      <c r="DY1395" s="18"/>
      <c r="DZ1395" s="18"/>
      <c r="EA1395" s="18"/>
      <c r="EB1395" s="18"/>
      <c r="EC1395" s="18"/>
      <c r="ED1395" s="18"/>
      <c r="EE1395" s="18"/>
      <c r="EF1395" s="18"/>
      <c r="EG1395" s="18"/>
      <c r="EH1395" s="18"/>
      <c r="EI1395" s="18"/>
      <c r="EJ1395" s="18"/>
      <c r="EK1395" s="18"/>
      <c r="EL1395" s="18"/>
      <c r="EM1395" s="18"/>
      <c r="EN1395" s="18"/>
      <c r="EO1395" s="18"/>
      <c r="EP1395" s="18"/>
      <c r="EQ1395" s="18"/>
      <c r="ER1395" s="18"/>
      <c r="ES1395" s="18"/>
      <c r="ET1395" s="18"/>
      <c r="EU1395" s="18"/>
      <c r="EV1395" s="18"/>
      <c r="EW1395" s="18"/>
      <c r="EX1395" s="18"/>
      <c r="EY1395" s="18"/>
      <c r="EZ1395" s="18"/>
      <c r="FA1395" s="18"/>
      <c r="FB1395" s="18"/>
      <c r="FC1395" s="18"/>
      <c r="FD1395" s="18"/>
      <c r="FE1395" s="18"/>
      <c r="FF1395" s="18"/>
      <c r="FG1395" s="18"/>
      <c r="FH1395" s="18"/>
      <c r="FI1395" s="18"/>
      <c r="FJ1395" s="18"/>
      <c r="FK1395" s="18"/>
      <c r="FL1395" s="18"/>
      <c r="FM1395" s="18"/>
      <c r="FN1395" s="18"/>
      <c r="FO1395" s="18"/>
      <c r="FP1395" s="18"/>
      <c r="FQ1395" s="18"/>
      <c r="FR1395" s="18"/>
      <c r="FS1395" s="18"/>
      <c r="FT1395" s="18"/>
      <c r="FU1395" s="18"/>
      <c r="FV1395" s="18"/>
      <c r="FW1395" s="18"/>
      <c r="FX1395" s="18"/>
      <c r="FY1395" s="18"/>
      <c r="FZ1395" s="18"/>
      <c r="GA1395" s="18"/>
      <c r="GB1395" s="18"/>
      <c r="GC1395" s="18"/>
      <c r="GD1395" s="18"/>
      <c r="GE1395" s="18"/>
      <c r="GF1395" s="18"/>
      <c r="GG1395" s="18"/>
      <c r="GH1395" s="18"/>
      <c r="GI1395" s="18"/>
      <c r="GJ1395" s="18"/>
      <c r="GK1395" s="18"/>
      <c r="GL1395" s="18"/>
      <c r="GM1395" s="18"/>
      <c r="GN1395" s="18"/>
      <c r="GO1395" s="18"/>
      <c r="GP1395" s="18"/>
      <c r="GQ1395" s="18"/>
      <c r="GR1395" s="18"/>
    </row>
    <row r="1396" spans="1:200">
      <c r="A1396" s="18"/>
      <c r="B1396" s="18"/>
      <c r="C1396" s="18"/>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18"/>
      <c r="AM1396" s="18"/>
      <c r="AN1396" s="18"/>
      <c r="AO1396" s="18"/>
      <c r="AP1396" s="18"/>
      <c r="AQ1396" s="18"/>
      <c r="AR1396" s="18"/>
      <c r="AS1396" s="18"/>
      <c r="AT1396" s="18"/>
      <c r="AU1396" s="18"/>
      <c r="AV1396" s="18"/>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c r="CD1396" s="18"/>
      <c r="CE1396" s="18"/>
      <c r="CF1396" s="18"/>
      <c r="CG1396" s="18"/>
      <c r="CH1396" s="18"/>
      <c r="CI1396" s="18"/>
      <c r="CJ1396" s="18"/>
      <c r="CK1396" s="18"/>
      <c r="CL1396" s="18"/>
      <c r="CM1396" s="18"/>
      <c r="CN1396" s="18"/>
      <c r="CO1396" s="18"/>
      <c r="CP1396" s="18"/>
      <c r="CQ1396" s="18"/>
      <c r="CR1396" s="18"/>
      <c r="CS1396" s="18"/>
      <c r="CT1396" s="18"/>
      <c r="CU1396" s="18"/>
      <c r="CV1396" s="18"/>
      <c r="CW1396" s="18"/>
      <c r="CX1396" s="18"/>
      <c r="CY1396" s="18"/>
      <c r="CZ1396" s="18"/>
      <c r="DA1396" s="18"/>
      <c r="DB1396" s="18"/>
      <c r="DC1396" s="18"/>
      <c r="DD1396" s="18"/>
      <c r="DE1396" s="18"/>
      <c r="DF1396" s="18"/>
      <c r="DG1396" s="18"/>
      <c r="DH1396" s="18"/>
      <c r="DI1396" s="18"/>
      <c r="DJ1396" s="18"/>
      <c r="DK1396" s="18"/>
      <c r="DL1396" s="18"/>
      <c r="DM1396" s="18"/>
      <c r="DN1396" s="18"/>
      <c r="DO1396" s="18"/>
      <c r="DP1396" s="18"/>
      <c r="DQ1396" s="18"/>
      <c r="DR1396" s="18"/>
      <c r="DS1396" s="18"/>
      <c r="DT1396" s="18"/>
      <c r="DU1396" s="18"/>
      <c r="DV1396" s="18"/>
      <c r="DW1396" s="18"/>
      <c r="DX1396" s="18"/>
      <c r="DY1396" s="18"/>
      <c r="DZ1396" s="18"/>
      <c r="EA1396" s="18"/>
      <c r="EB1396" s="18"/>
      <c r="EC1396" s="18"/>
      <c r="ED1396" s="18"/>
      <c r="EE1396" s="18"/>
      <c r="EF1396" s="18"/>
      <c r="EG1396" s="18"/>
      <c r="EH1396" s="18"/>
      <c r="EI1396" s="18"/>
      <c r="EJ1396" s="18"/>
      <c r="EK1396" s="18"/>
      <c r="EL1396" s="18"/>
      <c r="EM1396" s="18"/>
      <c r="EN1396" s="18"/>
      <c r="EO1396" s="18"/>
      <c r="EP1396" s="18"/>
      <c r="EQ1396" s="18"/>
      <c r="ER1396" s="18"/>
      <c r="ES1396" s="18"/>
      <c r="ET1396" s="18"/>
      <c r="EU1396" s="18"/>
      <c r="EV1396" s="18"/>
      <c r="EW1396" s="18"/>
      <c r="EX1396" s="18"/>
      <c r="EY1396" s="18"/>
      <c r="EZ1396" s="18"/>
      <c r="FA1396" s="18"/>
      <c r="FB1396" s="18"/>
      <c r="FC1396" s="18"/>
      <c r="FD1396" s="18"/>
      <c r="FE1396" s="18"/>
      <c r="FF1396" s="18"/>
      <c r="FG1396" s="18"/>
      <c r="FH1396" s="18"/>
      <c r="FI1396" s="18"/>
      <c r="FJ1396" s="18"/>
      <c r="FK1396" s="18"/>
      <c r="FL1396" s="18"/>
      <c r="FM1396" s="18"/>
      <c r="FN1396" s="18"/>
      <c r="FO1396" s="18"/>
      <c r="FP1396" s="18"/>
      <c r="FQ1396" s="18"/>
      <c r="FR1396" s="18"/>
      <c r="FS1396" s="18"/>
      <c r="FT1396" s="18"/>
      <c r="FU1396" s="18"/>
      <c r="FV1396" s="18"/>
      <c r="FW1396" s="18"/>
      <c r="FX1396" s="18"/>
      <c r="FY1396" s="18"/>
      <c r="FZ1396" s="18"/>
      <c r="GA1396" s="18"/>
      <c r="GB1396" s="18"/>
      <c r="GC1396" s="18"/>
      <c r="GD1396" s="18"/>
      <c r="GE1396" s="18"/>
      <c r="GF1396" s="18"/>
      <c r="GG1396" s="18"/>
      <c r="GH1396" s="18"/>
      <c r="GI1396" s="18"/>
      <c r="GJ1396" s="18"/>
      <c r="GK1396" s="18"/>
      <c r="GL1396" s="18"/>
      <c r="GM1396" s="18"/>
      <c r="GN1396" s="18"/>
      <c r="GO1396" s="18"/>
      <c r="GP1396" s="18"/>
      <c r="GQ1396" s="18"/>
      <c r="GR1396" s="18"/>
    </row>
    <row r="1397" spans="1:200">
      <c r="A1397" s="18"/>
      <c r="B1397" s="18"/>
      <c r="C1397" s="18"/>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18"/>
      <c r="AM1397" s="18"/>
      <c r="AN1397" s="18"/>
      <c r="AO1397" s="18"/>
      <c r="AP1397" s="18"/>
      <c r="AQ1397" s="18"/>
      <c r="AR1397" s="18"/>
      <c r="AS1397" s="18"/>
      <c r="AT1397" s="18"/>
      <c r="AU1397" s="18"/>
      <c r="AV1397" s="18"/>
      <c r="AW1397" s="18"/>
      <c r="AX1397" s="18"/>
      <c r="AY1397" s="18"/>
      <c r="AZ1397" s="18"/>
      <c r="BA1397" s="18"/>
      <c r="BB1397" s="18"/>
      <c r="BC1397" s="18"/>
      <c r="BD1397" s="18"/>
      <c r="BE1397" s="18"/>
      <c r="BF1397" s="18"/>
      <c r="BG1397" s="18"/>
      <c r="BH1397" s="18"/>
      <c r="BI1397" s="18"/>
      <c r="BJ1397" s="18"/>
      <c r="BK1397" s="18"/>
      <c r="BL1397" s="18"/>
      <c r="BM1397" s="18"/>
      <c r="BN1397" s="18"/>
      <c r="BO1397" s="18"/>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8"/>
      <c r="DB1397" s="18"/>
      <c r="DC1397" s="18"/>
      <c r="DD1397" s="18"/>
      <c r="DE1397" s="18"/>
      <c r="DF1397" s="18"/>
      <c r="DG1397" s="18"/>
      <c r="DH1397" s="18"/>
      <c r="DI1397" s="18"/>
      <c r="DJ1397" s="18"/>
      <c r="DK1397" s="18"/>
      <c r="DL1397" s="18"/>
      <c r="DM1397" s="18"/>
      <c r="DN1397" s="18"/>
      <c r="DO1397" s="18"/>
      <c r="DP1397" s="18"/>
      <c r="DQ1397" s="18"/>
      <c r="DR1397" s="18"/>
      <c r="DS1397" s="18"/>
      <c r="DT1397" s="18"/>
      <c r="DU1397" s="18"/>
      <c r="DV1397" s="18"/>
      <c r="DW1397" s="18"/>
      <c r="DX1397" s="18"/>
      <c r="DY1397" s="18"/>
      <c r="DZ1397" s="18"/>
      <c r="EA1397" s="18"/>
      <c r="EB1397" s="18"/>
      <c r="EC1397" s="18"/>
      <c r="ED1397" s="18"/>
      <c r="EE1397" s="18"/>
      <c r="EF1397" s="18"/>
      <c r="EG1397" s="18"/>
      <c r="EH1397" s="18"/>
      <c r="EI1397" s="18"/>
      <c r="EJ1397" s="18"/>
      <c r="EK1397" s="18"/>
      <c r="EL1397" s="18"/>
      <c r="EM1397" s="18"/>
      <c r="EN1397" s="18"/>
      <c r="EO1397" s="18"/>
      <c r="EP1397" s="18"/>
      <c r="EQ1397" s="18"/>
      <c r="ER1397" s="18"/>
      <c r="ES1397" s="18"/>
      <c r="ET1397" s="18"/>
      <c r="EU1397" s="18"/>
      <c r="EV1397" s="18"/>
      <c r="EW1397" s="18"/>
      <c r="EX1397" s="18"/>
      <c r="EY1397" s="18"/>
      <c r="EZ1397" s="18"/>
      <c r="FA1397" s="18"/>
      <c r="FB1397" s="18"/>
      <c r="FC1397" s="18"/>
      <c r="FD1397" s="18"/>
      <c r="FE1397" s="18"/>
      <c r="FF1397" s="18"/>
      <c r="FG1397" s="18"/>
      <c r="FH1397" s="18"/>
      <c r="FI1397" s="18"/>
      <c r="FJ1397" s="18"/>
      <c r="FK1397" s="18"/>
      <c r="FL1397" s="18"/>
      <c r="FM1397" s="18"/>
      <c r="FN1397" s="18"/>
      <c r="FO1397" s="18"/>
      <c r="FP1397" s="18"/>
      <c r="FQ1397" s="18"/>
      <c r="FR1397" s="18"/>
      <c r="FS1397" s="18"/>
      <c r="FT1397" s="18"/>
      <c r="FU1397" s="18"/>
      <c r="FV1397" s="18"/>
      <c r="FW1397" s="18"/>
      <c r="FX1397" s="18"/>
      <c r="FY1397" s="18"/>
      <c r="FZ1397" s="18"/>
      <c r="GA1397" s="18"/>
      <c r="GB1397" s="18"/>
      <c r="GC1397" s="18"/>
      <c r="GD1397" s="18"/>
      <c r="GE1397" s="18"/>
      <c r="GF1397" s="18"/>
      <c r="GG1397" s="18"/>
      <c r="GH1397" s="18"/>
      <c r="GI1397" s="18"/>
      <c r="GJ1397" s="18"/>
      <c r="GK1397" s="18"/>
      <c r="GL1397" s="18"/>
      <c r="GM1397" s="18"/>
      <c r="GN1397" s="18"/>
      <c r="GO1397" s="18"/>
      <c r="GP1397" s="18"/>
      <c r="GQ1397" s="18"/>
      <c r="GR1397" s="18"/>
    </row>
    <row r="1398" spans="1:200">
      <c r="A1398" s="18"/>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8"/>
      <c r="FJ1398" s="18"/>
      <c r="FK1398" s="18"/>
      <c r="FL1398" s="18"/>
      <c r="FM1398" s="18"/>
      <c r="FN1398" s="18"/>
      <c r="FO1398" s="18"/>
      <c r="FP1398" s="18"/>
      <c r="FQ1398" s="18"/>
      <c r="FR1398" s="18"/>
      <c r="FS1398" s="18"/>
      <c r="FT1398" s="18"/>
      <c r="FU1398" s="18"/>
      <c r="FV1398" s="18"/>
      <c r="FW1398" s="18"/>
      <c r="FX1398" s="18"/>
      <c r="FY1398" s="18"/>
      <c r="FZ1398" s="18"/>
      <c r="GA1398" s="18"/>
      <c r="GB1398" s="18"/>
      <c r="GC1398" s="18"/>
      <c r="GD1398" s="18"/>
      <c r="GE1398" s="18"/>
      <c r="GF1398" s="18"/>
      <c r="GG1398" s="18"/>
      <c r="GH1398" s="18"/>
      <c r="GI1398" s="18"/>
      <c r="GJ1398" s="18"/>
      <c r="GK1398" s="18"/>
      <c r="GL1398" s="18"/>
      <c r="GM1398" s="18"/>
      <c r="GN1398" s="18"/>
      <c r="GO1398" s="18"/>
      <c r="GP1398" s="18"/>
      <c r="GQ1398" s="18"/>
      <c r="GR1398" s="18"/>
    </row>
    <row r="1399" spans="1:200">
      <c r="A1399" s="18"/>
      <c r="B1399" s="18"/>
      <c r="C1399" s="18"/>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18"/>
      <c r="AM1399" s="18"/>
      <c r="AN1399" s="18"/>
      <c r="AO1399" s="18"/>
      <c r="AP1399" s="18"/>
      <c r="AQ1399" s="18"/>
      <c r="AR1399" s="18"/>
      <c r="AS1399" s="18"/>
      <c r="AT1399" s="18"/>
      <c r="AU1399" s="18"/>
      <c r="AV1399" s="18"/>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c r="CD1399" s="18"/>
      <c r="CE1399" s="18"/>
      <c r="CF1399" s="18"/>
      <c r="CG1399" s="18"/>
      <c r="CH1399" s="18"/>
      <c r="CI1399" s="18"/>
      <c r="CJ1399" s="18"/>
      <c r="CK1399" s="18"/>
      <c r="CL1399" s="18"/>
      <c r="CM1399" s="18"/>
      <c r="CN1399" s="18"/>
      <c r="CO1399" s="18"/>
      <c r="CP1399" s="18"/>
      <c r="CQ1399" s="18"/>
      <c r="CR1399" s="18"/>
      <c r="CS1399" s="18"/>
      <c r="CT1399" s="18"/>
      <c r="CU1399" s="18"/>
      <c r="CV1399" s="18"/>
      <c r="CW1399" s="18"/>
      <c r="CX1399" s="18"/>
      <c r="CY1399" s="18"/>
      <c r="CZ1399" s="18"/>
      <c r="DA1399" s="18"/>
      <c r="DB1399" s="18"/>
      <c r="DC1399" s="18"/>
      <c r="DD1399" s="18"/>
      <c r="DE1399" s="18"/>
      <c r="DF1399" s="18"/>
      <c r="DG1399" s="18"/>
      <c r="DH1399" s="18"/>
      <c r="DI1399" s="18"/>
      <c r="DJ1399" s="18"/>
      <c r="DK1399" s="18"/>
      <c r="DL1399" s="18"/>
      <c r="DM1399" s="18"/>
      <c r="DN1399" s="18"/>
      <c r="DO1399" s="18"/>
      <c r="DP1399" s="18"/>
      <c r="DQ1399" s="18"/>
      <c r="DR1399" s="18"/>
      <c r="DS1399" s="18"/>
      <c r="DT1399" s="18"/>
      <c r="DU1399" s="18"/>
      <c r="DV1399" s="18"/>
      <c r="DW1399" s="18"/>
      <c r="DX1399" s="18"/>
      <c r="DY1399" s="18"/>
      <c r="DZ1399" s="18"/>
      <c r="EA1399" s="18"/>
      <c r="EB1399" s="18"/>
      <c r="EC1399" s="18"/>
      <c r="ED1399" s="18"/>
      <c r="EE1399" s="18"/>
      <c r="EF1399" s="18"/>
      <c r="EG1399" s="18"/>
      <c r="EH1399" s="18"/>
      <c r="EI1399" s="18"/>
      <c r="EJ1399" s="18"/>
      <c r="EK1399" s="18"/>
      <c r="EL1399" s="18"/>
      <c r="EM1399" s="18"/>
      <c r="EN1399" s="18"/>
      <c r="EO1399" s="18"/>
      <c r="EP1399" s="18"/>
      <c r="EQ1399" s="18"/>
      <c r="ER1399" s="18"/>
      <c r="ES1399" s="18"/>
      <c r="ET1399" s="18"/>
      <c r="EU1399" s="18"/>
      <c r="EV1399" s="18"/>
      <c r="EW1399" s="18"/>
      <c r="EX1399" s="18"/>
      <c r="EY1399" s="18"/>
      <c r="EZ1399" s="18"/>
      <c r="FA1399" s="18"/>
      <c r="FB1399" s="18"/>
      <c r="FC1399" s="18"/>
      <c r="FD1399" s="18"/>
      <c r="FE1399" s="18"/>
      <c r="FF1399" s="18"/>
      <c r="FG1399" s="18"/>
      <c r="FH1399" s="18"/>
      <c r="FI1399" s="18"/>
      <c r="FJ1399" s="18"/>
      <c r="FK1399" s="18"/>
      <c r="FL1399" s="18"/>
      <c r="FM1399" s="18"/>
      <c r="FN1399" s="18"/>
      <c r="FO1399" s="18"/>
      <c r="FP1399" s="18"/>
      <c r="FQ1399" s="18"/>
      <c r="FR1399" s="18"/>
      <c r="FS1399" s="18"/>
      <c r="FT1399" s="18"/>
      <c r="FU1399" s="18"/>
      <c r="FV1399" s="18"/>
      <c r="FW1399" s="18"/>
      <c r="FX1399" s="18"/>
      <c r="FY1399" s="18"/>
      <c r="FZ1399" s="18"/>
      <c r="GA1399" s="18"/>
      <c r="GB1399" s="18"/>
      <c r="GC1399" s="18"/>
      <c r="GD1399" s="18"/>
      <c r="GE1399" s="18"/>
      <c r="GF1399" s="18"/>
      <c r="GG1399" s="18"/>
      <c r="GH1399" s="18"/>
      <c r="GI1399" s="18"/>
      <c r="GJ1399" s="18"/>
      <c r="GK1399" s="18"/>
      <c r="GL1399" s="18"/>
      <c r="GM1399" s="18"/>
      <c r="GN1399" s="18"/>
      <c r="GO1399" s="18"/>
      <c r="GP1399" s="18"/>
      <c r="GQ1399" s="18"/>
      <c r="GR1399" s="18"/>
    </row>
    <row r="1400" spans="1:200">
      <c r="A1400" s="18"/>
      <c r="B1400" s="18"/>
      <c r="C1400" s="18"/>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18"/>
      <c r="AM1400" s="18"/>
      <c r="AN1400" s="18"/>
      <c r="AO1400" s="18"/>
      <c r="AP1400" s="18"/>
      <c r="AQ1400" s="18"/>
      <c r="AR1400" s="18"/>
      <c r="AS1400" s="18"/>
      <c r="AT1400" s="18"/>
      <c r="AU1400" s="18"/>
      <c r="AV1400" s="18"/>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c r="CD1400" s="18"/>
      <c r="CE1400" s="18"/>
      <c r="CF1400" s="18"/>
      <c r="CG1400" s="18"/>
      <c r="CH1400" s="18"/>
      <c r="CI1400" s="18"/>
      <c r="CJ1400" s="18"/>
      <c r="CK1400" s="18"/>
      <c r="CL1400" s="18"/>
      <c r="CM1400" s="18"/>
      <c r="CN1400" s="18"/>
      <c r="CO1400" s="18"/>
      <c r="CP1400" s="18"/>
      <c r="CQ1400" s="18"/>
      <c r="CR1400" s="18"/>
      <c r="CS1400" s="18"/>
      <c r="CT1400" s="18"/>
      <c r="CU1400" s="18"/>
      <c r="CV1400" s="18"/>
      <c r="CW1400" s="18"/>
      <c r="CX1400" s="18"/>
      <c r="CY1400" s="18"/>
      <c r="CZ1400" s="18"/>
      <c r="DA1400" s="18"/>
      <c r="DB1400" s="18"/>
      <c r="DC1400" s="18"/>
      <c r="DD1400" s="18"/>
      <c r="DE1400" s="18"/>
      <c r="DF1400" s="18"/>
      <c r="DG1400" s="18"/>
      <c r="DH1400" s="18"/>
      <c r="DI1400" s="18"/>
      <c r="DJ1400" s="18"/>
      <c r="DK1400" s="18"/>
      <c r="DL1400" s="18"/>
      <c r="DM1400" s="18"/>
      <c r="DN1400" s="18"/>
      <c r="DO1400" s="18"/>
      <c r="DP1400" s="18"/>
      <c r="DQ1400" s="18"/>
      <c r="DR1400" s="18"/>
      <c r="DS1400" s="18"/>
      <c r="DT1400" s="18"/>
      <c r="DU1400" s="18"/>
      <c r="DV1400" s="18"/>
      <c r="DW1400" s="18"/>
      <c r="DX1400" s="18"/>
      <c r="DY1400" s="18"/>
      <c r="DZ1400" s="18"/>
      <c r="EA1400" s="18"/>
      <c r="EB1400" s="18"/>
      <c r="EC1400" s="18"/>
      <c r="ED1400" s="18"/>
      <c r="EE1400" s="18"/>
      <c r="EF1400" s="18"/>
      <c r="EG1400" s="18"/>
      <c r="EH1400" s="18"/>
      <c r="EI1400" s="18"/>
      <c r="EJ1400" s="18"/>
      <c r="EK1400" s="18"/>
      <c r="EL1400" s="18"/>
      <c r="EM1400" s="18"/>
      <c r="EN1400" s="18"/>
      <c r="EO1400" s="18"/>
      <c r="EP1400" s="18"/>
      <c r="EQ1400" s="18"/>
      <c r="ER1400" s="18"/>
      <c r="ES1400" s="18"/>
      <c r="ET1400" s="18"/>
      <c r="EU1400" s="18"/>
      <c r="EV1400" s="18"/>
      <c r="EW1400" s="18"/>
      <c r="EX1400" s="18"/>
      <c r="EY1400" s="18"/>
      <c r="EZ1400" s="18"/>
      <c r="FA1400" s="18"/>
      <c r="FB1400" s="18"/>
      <c r="FC1400" s="18"/>
      <c r="FD1400" s="18"/>
      <c r="FE1400" s="18"/>
      <c r="FF1400" s="18"/>
      <c r="FG1400" s="18"/>
      <c r="FH1400" s="18"/>
      <c r="FI1400" s="18"/>
      <c r="FJ1400" s="18"/>
      <c r="FK1400" s="18"/>
      <c r="FL1400" s="18"/>
      <c r="FM1400" s="18"/>
      <c r="FN1400" s="18"/>
      <c r="FO1400" s="18"/>
      <c r="FP1400" s="18"/>
      <c r="FQ1400" s="18"/>
      <c r="FR1400" s="18"/>
      <c r="FS1400" s="18"/>
      <c r="FT1400" s="18"/>
      <c r="FU1400" s="18"/>
      <c r="FV1400" s="18"/>
      <c r="FW1400" s="18"/>
      <c r="FX1400" s="18"/>
      <c r="FY1400" s="18"/>
      <c r="FZ1400" s="18"/>
      <c r="GA1400" s="18"/>
      <c r="GB1400" s="18"/>
      <c r="GC1400" s="18"/>
      <c r="GD1400" s="18"/>
      <c r="GE1400" s="18"/>
      <c r="GF1400" s="18"/>
      <c r="GG1400" s="18"/>
      <c r="GH1400" s="18"/>
      <c r="GI1400" s="18"/>
      <c r="GJ1400" s="18"/>
      <c r="GK1400" s="18"/>
      <c r="GL1400" s="18"/>
      <c r="GM1400" s="18"/>
      <c r="GN1400" s="18"/>
      <c r="GO1400" s="18"/>
      <c r="GP1400" s="18"/>
      <c r="GQ1400" s="18"/>
      <c r="GR1400" s="18"/>
    </row>
    <row r="1401" spans="1:200">
      <c r="A1401" s="18"/>
      <c r="B1401" s="18"/>
      <c r="C1401" s="18"/>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18"/>
      <c r="AM1401" s="18"/>
      <c r="AN1401" s="18"/>
      <c r="AO1401" s="18"/>
      <c r="AP1401" s="18"/>
      <c r="AQ1401" s="18"/>
      <c r="AR1401" s="18"/>
      <c r="AS1401" s="18"/>
      <c r="AT1401" s="18"/>
      <c r="AU1401" s="18"/>
      <c r="AV1401" s="18"/>
      <c r="AW1401" s="18"/>
      <c r="AX1401" s="18"/>
      <c r="AY1401" s="18"/>
      <c r="AZ1401" s="18"/>
      <c r="BA1401" s="18"/>
      <c r="BB1401" s="18"/>
      <c r="BC1401" s="18"/>
      <c r="BD1401" s="18"/>
      <c r="BE1401" s="18"/>
      <c r="BF1401" s="18"/>
      <c r="BG1401" s="18"/>
      <c r="BH1401" s="18"/>
      <c r="BI1401" s="18"/>
      <c r="BJ1401" s="18"/>
      <c r="BK1401" s="18"/>
      <c r="BL1401" s="18"/>
      <c r="BM1401" s="18"/>
      <c r="BN1401" s="18"/>
      <c r="BO1401" s="18"/>
      <c r="BP1401" s="18"/>
      <c r="BQ1401" s="18"/>
      <c r="BR1401" s="18"/>
      <c r="BS1401" s="18"/>
      <c r="BT1401" s="18"/>
      <c r="BU1401" s="18"/>
      <c r="BV1401" s="18"/>
      <c r="BW1401" s="18"/>
      <c r="BX1401" s="18"/>
      <c r="BY1401" s="18"/>
      <c r="BZ1401" s="18"/>
      <c r="CA1401" s="18"/>
      <c r="CB1401" s="18"/>
      <c r="CC1401" s="18"/>
      <c r="CD1401" s="18"/>
      <c r="CE1401" s="18"/>
      <c r="CF1401" s="18"/>
      <c r="CG1401" s="18"/>
      <c r="CH1401" s="18"/>
      <c r="CI1401" s="18"/>
      <c r="CJ1401" s="18"/>
      <c r="CK1401" s="18"/>
      <c r="CL1401" s="18"/>
      <c r="CM1401" s="18"/>
      <c r="CN1401" s="18"/>
      <c r="CO1401" s="18"/>
      <c r="CP1401" s="18"/>
      <c r="CQ1401" s="18"/>
      <c r="CR1401" s="18"/>
      <c r="CS1401" s="18"/>
      <c r="CT1401" s="18"/>
      <c r="CU1401" s="18"/>
      <c r="CV1401" s="18"/>
      <c r="CW1401" s="18"/>
      <c r="CX1401" s="18"/>
      <c r="CY1401" s="18"/>
      <c r="CZ1401" s="18"/>
      <c r="DA1401" s="18"/>
      <c r="DB1401" s="18"/>
      <c r="DC1401" s="18"/>
      <c r="DD1401" s="18"/>
      <c r="DE1401" s="18"/>
      <c r="DF1401" s="18"/>
      <c r="DG1401" s="18"/>
      <c r="DH1401" s="18"/>
      <c r="DI1401" s="18"/>
      <c r="DJ1401" s="18"/>
      <c r="DK1401" s="18"/>
      <c r="DL1401" s="18"/>
      <c r="DM1401" s="18"/>
      <c r="DN1401" s="18"/>
      <c r="DO1401" s="18"/>
      <c r="DP1401" s="18"/>
      <c r="DQ1401" s="18"/>
      <c r="DR1401" s="18"/>
      <c r="DS1401" s="18"/>
      <c r="DT1401" s="18"/>
      <c r="DU1401" s="18"/>
      <c r="DV1401" s="18"/>
      <c r="DW1401" s="18"/>
      <c r="DX1401" s="18"/>
      <c r="DY1401" s="18"/>
      <c r="DZ1401" s="18"/>
      <c r="EA1401" s="18"/>
      <c r="EB1401" s="18"/>
      <c r="EC1401" s="18"/>
      <c r="ED1401" s="18"/>
      <c r="EE1401" s="18"/>
      <c r="EF1401" s="18"/>
      <c r="EG1401" s="18"/>
      <c r="EH1401" s="18"/>
      <c r="EI1401" s="18"/>
      <c r="EJ1401" s="18"/>
      <c r="EK1401" s="18"/>
      <c r="EL1401" s="18"/>
      <c r="EM1401" s="18"/>
      <c r="EN1401" s="18"/>
      <c r="EO1401" s="18"/>
      <c r="EP1401" s="18"/>
      <c r="EQ1401" s="18"/>
      <c r="ER1401" s="18"/>
      <c r="ES1401" s="18"/>
      <c r="ET1401" s="18"/>
      <c r="EU1401" s="18"/>
      <c r="EV1401" s="18"/>
      <c r="EW1401" s="18"/>
      <c r="EX1401" s="18"/>
      <c r="EY1401" s="18"/>
      <c r="EZ1401" s="18"/>
      <c r="FA1401" s="18"/>
      <c r="FB1401" s="18"/>
      <c r="FC1401" s="18"/>
      <c r="FD1401" s="18"/>
      <c r="FE1401" s="18"/>
      <c r="FF1401" s="18"/>
      <c r="FG1401" s="18"/>
      <c r="FH1401" s="18"/>
      <c r="FI1401" s="18"/>
      <c r="FJ1401" s="18"/>
      <c r="FK1401" s="18"/>
      <c r="FL1401" s="18"/>
      <c r="FM1401" s="18"/>
      <c r="FN1401" s="18"/>
      <c r="FO1401" s="18"/>
      <c r="FP1401" s="18"/>
      <c r="FQ1401" s="18"/>
      <c r="FR1401" s="18"/>
      <c r="FS1401" s="18"/>
      <c r="FT1401" s="18"/>
      <c r="FU1401" s="18"/>
      <c r="FV1401" s="18"/>
      <c r="FW1401" s="18"/>
      <c r="FX1401" s="18"/>
      <c r="FY1401" s="18"/>
      <c r="FZ1401" s="18"/>
      <c r="GA1401" s="18"/>
      <c r="GB1401" s="18"/>
      <c r="GC1401" s="18"/>
      <c r="GD1401" s="18"/>
      <c r="GE1401" s="18"/>
      <c r="GF1401" s="18"/>
      <c r="GG1401" s="18"/>
      <c r="GH1401" s="18"/>
      <c r="GI1401" s="18"/>
      <c r="GJ1401" s="18"/>
      <c r="GK1401" s="18"/>
      <c r="GL1401" s="18"/>
      <c r="GM1401" s="18"/>
      <c r="GN1401" s="18"/>
      <c r="GO1401" s="18"/>
      <c r="GP1401" s="18"/>
      <c r="GQ1401" s="18"/>
      <c r="GR1401" s="18"/>
    </row>
    <row r="1402" spans="1:200">
      <c r="A1402" s="18"/>
      <c r="B1402" s="18"/>
      <c r="C1402" s="18"/>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18"/>
      <c r="AM1402" s="18"/>
      <c r="AN1402" s="18"/>
      <c r="AO1402" s="18"/>
      <c r="AP1402" s="18"/>
      <c r="AQ1402" s="18"/>
      <c r="AR1402" s="18"/>
      <c r="AS1402" s="18"/>
      <c r="AT1402" s="18"/>
      <c r="AU1402" s="18"/>
      <c r="AV1402" s="18"/>
      <c r="AW1402" s="18"/>
      <c r="AX1402" s="18"/>
      <c r="AY1402" s="18"/>
      <c r="AZ1402" s="18"/>
      <c r="BA1402" s="18"/>
      <c r="BB1402" s="18"/>
      <c r="BC1402" s="18"/>
      <c r="BD1402" s="18"/>
      <c r="BE1402" s="18"/>
      <c r="BF1402" s="18"/>
      <c r="BG1402" s="18"/>
      <c r="BH1402" s="18"/>
      <c r="BI1402" s="18"/>
      <c r="BJ1402" s="18"/>
      <c r="BK1402" s="18"/>
      <c r="BL1402" s="18"/>
      <c r="BM1402" s="18"/>
      <c r="BN1402" s="18"/>
      <c r="BO1402" s="18"/>
      <c r="BP1402" s="18"/>
      <c r="BQ1402" s="18"/>
      <c r="BR1402" s="18"/>
      <c r="BS1402" s="18"/>
      <c r="BT1402" s="18"/>
      <c r="BU1402" s="18"/>
      <c r="BV1402" s="18"/>
      <c r="BW1402" s="18"/>
      <c r="BX1402" s="18"/>
      <c r="BY1402" s="18"/>
      <c r="BZ1402" s="18"/>
      <c r="CA1402" s="18"/>
      <c r="CB1402" s="18"/>
      <c r="CC1402" s="18"/>
      <c r="CD1402" s="18"/>
      <c r="CE1402" s="18"/>
      <c r="CF1402" s="18"/>
      <c r="CG1402" s="18"/>
      <c r="CH1402" s="18"/>
      <c r="CI1402" s="18"/>
      <c r="CJ1402" s="18"/>
      <c r="CK1402" s="18"/>
      <c r="CL1402" s="18"/>
      <c r="CM1402" s="18"/>
      <c r="CN1402" s="18"/>
      <c r="CO1402" s="18"/>
      <c r="CP1402" s="18"/>
      <c r="CQ1402" s="18"/>
      <c r="CR1402" s="18"/>
      <c r="CS1402" s="18"/>
      <c r="CT1402" s="18"/>
      <c r="CU1402" s="18"/>
      <c r="CV1402" s="18"/>
      <c r="CW1402" s="18"/>
      <c r="CX1402" s="18"/>
      <c r="CY1402" s="18"/>
      <c r="CZ1402" s="18"/>
      <c r="DA1402" s="18"/>
      <c r="DB1402" s="18"/>
      <c r="DC1402" s="18"/>
      <c r="DD1402" s="18"/>
      <c r="DE1402" s="18"/>
      <c r="DF1402" s="18"/>
      <c r="DG1402" s="18"/>
      <c r="DH1402" s="18"/>
      <c r="DI1402" s="18"/>
      <c r="DJ1402" s="18"/>
      <c r="DK1402" s="18"/>
      <c r="DL1402" s="18"/>
      <c r="DM1402" s="18"/>
      <c r="DN1402" s="18"/>
      <c r="DO1402" s="18"/>
      <c r="DP1402" s="18"/>
      <c r="DQ1402" s="18"/>
      <c r="DR1402" s="18"/>
      <c r="DS1402" s="18"/>
      <c r="DT1402" s="18"/>
      <c r="DU1402" s="18"/>
      <c r="DV1402" s="18"/>
      <c r="DW1402" s="18"/>
      <c r="DX1402" s="18"/>
      <c r="DY1402" s="18"/>
      <c r="DZ1402" s="18"/>
      <c r="EA1402" s="18"/>
      <c r="EB1402" s="18"/>
      <c r="EC1402" s="18"/>
      <c r="ED1402" s="18"/>
      <c r="EE1402" s="18"/>
      <c r="EF1402" s="18"/>
      <c r="EG1402" s="18"/>
      <c r="EH1402" s="18"/>
      <c r="EI1402" s="18"/>
      <c r="EJ1402" s="18"/>
      <c r="EK1402" s="18"/>
      <c r="EL1402" s="18"/>
      <c r="EM1402" s="18"/>
      <c r="EN1402" s="18"/>
      <c r="EO1402" s="18"/>
      <c r="EP1402" s="18"/>
      <c r="EQ1402" s="18"/>
      <c r="ER1402" s="18"/>
      <c r="ES1402" s="18"/>
      <c r="ET1402" s="18"/>
      <c r="EU1402" s="18"/>
      <c r="EV1402" s="18"/>
      <c r="EW1402" s="18"/>
      <c r="EX1402" s="18"/>
      <c r="EY1402" s="18"/>
      <c r="EZ1402" s="18"/>
      <c r="FA1402" s="18"/>
      <c r="FB1402" s="18"/>
      <c r="FC1402" s="18"/>
      <c r="FD1402" s="18"/>
      <c r="FE1402" s="18"/>
      <c r="FF1402" s="18"/>
      <c r="FG1402" s="18"/>
      <c r="FH1402" s="18"/>
      <c r="FI1402" s="18"/>
      <c r="FJ1402" s="18"/>
      <c r="FK1402" s="18"/>
      <c r="FL1402" s="18"/>
      <c r="FM1402" s="18"/>
      <c r="FN1402" s="18"/>
      <c r="FO1402" s="18"/>
      <c r="FP1402" s="18"/>
      <c r="FQ1402" s="18"/>
      <c r="FR1402" s="18"/>
      <c r="FS1402" s="18"/>
      <c r="FT1402" s="18"/>
      <c r="FU1402" s="18"/>
      <c r="FV1402" s="18"/>
      <c r="FW1402" s="18"/>
      <c r="FX1402" s="18"/>
      <c r="FY1402" s="18"/>
      <c r="FZ1402" s="18"/>
      <c r="GA1402" s="18"/>
      <c r="GB1402" s="18"/>
      <c r="GC1402" s="18"/>
      <c r="GD1402" s="18"/>
      <c r="GE1402" s="18"/>
      <c r="GF1402" s="18"/>
      <c r="GG1402" s="18"/>
      <c r="GH1402" s="18"/>
      <c r="GI1402" s="18"/>
      <c r="GJ1402" s="18"/>
      <c r="GK1402" s="18"/>
      <c r="GL1402" s="18"/>
      <c r="GM1402" s="18"/>
      <c r="GN1402" s="18"/>
      <c r="GO1402" s="18"/>
      <c r="GP1402" s="18"/>
      <c r="GQ1402" s="18"/>
      <c r="GR1402" s="18"/>
    </row>
    <row r="1403" spans="1:200">
      <c r="A1403" s="18"/>
      <c r="B1403" s="18"/>
      <c r="C1403" s="18"/>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18"/>
      <c r="AM1403" s="18"/>
      <c r="AN1403" s="18"/>
      <c r="AO1403" s="18"/>
      <c r="AP1403" s="18"/>
      <c r="AQ1403" s="18"/>
      <c r="AR1403" s="18"/>
      <c r="AS1403" s="18"/>
      <c r="AT1403" s="18"/>
      <c r="AU1403" s="18"/>
      <c r="AV1403" s="18"/>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c r="CD1403" s="18"/>
      <c r="CE1403" s="18"/>
      <c r="CF1403" s="18"/>
      <c r="CG1403" s="18"/>
      <c r="CH1403" s="18"/>
      <c r="CI1403" s="18"/>
      <c r="CJ1403" s="18"/>
      <c r="CK1403" s="18"/>
      <c r="CL1403" s="18"/>
      <c r="CM1403" s="18"/>
      <c r="CN1403" s="18"/>
      <c r="CO1403" s="18"/>
      <c r="CP1403" s="18"/>
      <c r="CQ1403" s="18"/>
      <c r="CR1403" s="18"/>
      <c r="CS1403" s="18"/>
      <c r="CT1403" s="18"/>
      <c r="CU1403" s="18"/>
      <c r="CV1403" s="18"/>
      <c r="CW1403" s="18"/>
      <c r="CX1403" s="18"/>
      <c r="CY1403" s="18"/>
      <c r="CZ1403" s="18"/>
      <c r="DA1403" s="18"/>
      <c r="DB1403" s="18"/>
      <c r="DC1403" s="18"/>
      <c r="DD1403" s="18"/>
      <c r="DE1403" s="18"/>
      <c r="DF1403" s="18"/>
      <c r="DG1403" s="18"/>
      <c r="DH1403" s="18"/>
      <c r="DI1403" s="18"/>
      <c r="DJ1403" s="18"/>
      <c r="DK1403" s="18"/>
      <c r="DL1403" s="18"/>
      <c r="DM1403" s="18"/>
      <c r="DN1403" s="18"/>
      <c r="DO1403" s="18"/>
      <c r="DP1403" s="18"/>
      <c r="DQ1403" s="18"/>
      <c r="DR1403" s="18"/>
      <c r="DS1403" s="18"/>
      <c r="DT1403" s="18"/>
      <c r="DU1403" s="18"/>
      <c r="DV1403" s="18"/>
      <c r="DW1403" s="18"/>
      <c r="DX1403" s="18"/>
      <c r="DY1403" s="18"/>
      <c r="DZ1403" s="18"/>
      <c r="EA1403" s="18"/>
      <c r="EB1403" s="18"/>
      <c r="EC1403" s="18"/>
      <c r="ED1403" s="18"/>
      <c r="EE1403" s="18"/>
      <c r="EF1403" s="18"/>
      <c r="EG1403" s="18"/>
      <c r="EH1403" s="18"/>
      <c r="EI1403" s="18"/>
      <c r="EJ1403" s="18"/>
      <c r="EK1403" s="18"/>
      <c r="EL1403" s="18"/>
      <c r="EM1403" s="18"/>
      <c r="EN1403" s="18"/>
      <c r="EO1403" s="18"/>
      <c r="EP1403" s="18"/>
      <c r="EQ1403" s="18"/>
      <c r="ER1403" s="18"/>
      <c r="ES1403" s="18"/>
      <c r="ET1403" s="18"/>
      <c r="EU1403" s="18"/>
      <c r="EV1403" s="18"/>
      <c r="EW1403" s="18"/>
      <c r="EX1403" s="18"/>
      <c r="EY1403" s="18"/>
      <c r="EZ1403" s="18"/>
      <c r="FA1403" s="18"/>
      <c r="FB1403" s="18"/>
      <c r="FC1403" s="18"/>
      <c r="FD1403" s="18"/>
      <c r="FE1403" s="18"/>
      <c r="FF1403" s="18"/>
      <c r="FG1403" s="18"/>
      <c r="FH1403" s="18"/>
      <c r="FI1403" s="18"/>
      <c r="FJ1403" s="18"/>
      <c r="FK1403" s="18"/>
      <c r="FL1403" s="18"/>
      <c r="FM1403" s="18"/>
      <c r="FN1403" s="18"/>
      <c r="FO1403" s="18"/>
      <c r="FP1403" s="18"/>
      <c r="FQ1403" s="18"/>
      <c r="FR1403" s="18"/>
      <c r="FS1403" s="18"/>
      <c r="FT1403" s="18"/>
      <c r="FU1403" s="18"/>
      <c r="FV1403" s="18"/>
      <c r="FW1403" s="18"/>
      <c r="FX1403" s="18"/>
      <c r="FY1403" s="18"/>
      <c r="FZ1403" s="18"/>
      <c r="GA1403" s="18"/>
      <c r="GB1403" s="18"/>
      <c r="GC1403" s="18"/>
      <c r="GD1403" s="18"/>
      <c r="GE1403" s="18"/>
      <c r="GF1403" s="18"/>
      <c r="GG1403" s="18"/>
      <c r="GH1403" s="18"/>
      <c r="GI1403" s="18"/>
      <c r="GJ1403" s="18"/>
      <c r="GK1403" s="18"/>
      <c r="GL1403" s="18"/>
      <c r="GM1403" s="18"/>
      <c r="GN1403" s="18"/>
      <c r="GO1403" s="18"/>
      <c r="GP1403" s="18"/>
      <c r="GQ1403" s="18"/>
      <c r="GR1403" s="18"/>
    </row>
    <row r="1404" spans="1:200">
      <c r="A1404" s="18"/>
      <c r="B1404" s="18"/>
      <c r="C1404" s="18"/>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18"/>
      <c r="AM1404" s="18"/>
      <c r="AN1404" s="18"/>
      <c r="AO1404" s="18"/>
      <c r="AP1404" s="18"/>
      <c r="AQ1404" s="18"/>
      <c r="AR1404" s="18"/>
      <c r="AS1404" s="18"/>
      <c r="AT1404" s="18"/>
      <c r="AU1404" s="18"/>
      <c r="AV1404" s="18"/>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c r="CD1404" s="18"/>
      <c r="CE1404" s="18"/>
      <c r="CF1404" s="18"/>
      <c r="CG1404" s="18"/>
      <c r="CH1404" s="18"/>
      <c r="CI1404" s="18"/>
      <c r="CJ1404" s="18"/>
      <c r="CK1404" s="18"/>
      <c r="CL1404" s="18"/>
      <c r="CM1404" s="18"/>
      <c r="CN1404" s="18"/>
      <c r="CO1404" s="18"/>
      <c r="CP1404" s="18"/>
      <c r="CQ1404" s="18"/>
      <c r="CR1404" s="18"/>
      <c r="CS1404" s="18"/>
      <c r="CT1404" s="18"/>
      <c r="CU1404" s="18"/>
      <c r="CV1404" s="18"/>
      <c r="CW1404" s="18"/>
      <c r="CX1404" s="18"/>
      <c r="CY1404" s="18"/>
      <c r="CZ1404" s="18"/>
      <c r="DA1404" s="18"/>
      <c r="DB1404" s="18"/>
      <c r="DC1404" s="18"/>
      <c r="DD1404" s="18"/>
      <c r="DE1404" s="18"/>
      <c r="DF1404" s="18"/>
      <c r="DG1404" s="18"/>
      <c r="DH1404" s="18"/>
      <c r="DI1404" s="18"/>
      <c r="DJ1404" s="18"/>
      <c r="DK1404" s="18"/>
      <c r="DL1404" s="18"/>
      <c r="DM1404" s="18"/>
      <c r="DN1404" s="18"/>
      <c r="DO1404" s="18"/>
      <c r="DP1404" s="18"/>
      <c r="DQ1404" s="18"/>
      <c r="DR1404" s="18"/>
      <c r="DS1404" s="18"/>
      <c r="DT1404" s="18"/>
      <c r="DU1404" s="18"/>
      <c r="DV1404" s="18"/>
      <c r="DW1404" s="18"/>
      <c r="DX1404" s="18"/>
      <c r="DY1404" s="18"/>
      <c r="DZ1404" s="18"/>
      <c r="EA1404" s="18"/>
      <c r="EB1404" s="18"/>
      <c r="EC1404" s="18"/>
      <c r="ED1404" s="18"/>
      <c r="EE1404" s="18"/>
      <c r="EF1404" s="18"/>
      <c r="EG1404" s="18"/>
      <c r="EH1404" s="18"/>
      <c r="EI1404" s="18"/>
      <c r="EJ1404" s="18"/>
      <c r="EK1404" s="18"/>
      <c r="EL1404" s="18"/>
      <c r="EM1404" s="18"/>
      <c r="EN1404" s="18"/>
      <c r="EO1404" s="18"/>
      <c r="EP1404" s="18"/>
      <c r="EQ1404" s="18"/>
      <c r="ER1404" s="18"/>
      <c r="ES1404" s="18"/>
      <c r="ET1404" s="18"/>
      <c r="EU1404" s="18"/>
      <c r="EV1404" s="18"/>
      <c r="EW1404" s="18"/>
      <c r="EX1404" s="18"/>
      <c r="EY1404" s="18"/>
      <c r="EZ1404" s="18"/>
      <c r="FA1404" s="18"/>
      <c r="FB1404" s="18"/>
      <c r="FC1404" s="18"/>
      <c r="FD1404" s="18"/>
      <c r="FE1404" s="18"/>
      <c r="FF1404" s="18"/>
      <c r="FG1404" s="18"/>
      <c r="FH1404" s="18"/>
      <c r="FI1404" s="18"/>
      <c r="FJ1404" s="18"/>
      <c r="FK1404" s="18"/>
      <c r="FL1404" s="18"/>
      <c r="FM1404" s="18"/>
      <c r="FN1404" s="18"/>
      <c r="FO1404" s="18"/>
      <c r="FP1404" s="18"/>
      <c r="FQ1404" s="18"/>
      <c r="FR1404" s="18"/>
      <c r="FS1404" s="18"/>
      <c r="FT1404" s="18"/>
      <c r="FU1404" s="18"/>
      <c r="FV1404" s="18"/>
      <c r="FW1404" s="18"/>
      <c r="FX1404" s="18"/>
      <c r="FY1404" s="18"/>
      <c r="FZ1404" s="18"/>
      <c r="GA1404" s="18"/>
      <c r="GB1404" s="18"/>
      <c r="GC1404" s="18"/>
      <c r="GD1404" s="18"/>
      <c r="GE1404" s="18"/>
      <c r="GF1404" s="18"/>
      <c r="GG1404" s="18"/>
      <c r="GH1404" s="18"/>
      <c r="GI1404" s="18"/>
      <c r="GJ1404" s="18"/>
      <c r="GK1404" s="18"/>
      <c r="GL1404" s="18"/>
      <c r="GM1404" s="18"/>
      <c r="GN1404" s="18"/>
      <c r="GO1404" s="18"/>
      <c r="GP1404" s="18"/>
      <c r="GQ1404" s="18"/>
      <c r="GR1404" s="18"/>
    </row>
    <row r="1405" spans="1:200">
      <c r="A1405" s="18"/>
      <c r="B1405" s="18"/>
      <c r="C1405" s="18"/>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18"/>
      <c r="AM1405" s="18"/>
      <c r="AN1405" s="18"/>
      <c r="AO1405" s="18"/>
      <c r="AP1405" s="18"/>
      <c r="AQ1405" s="18"/>
      <c r="AR1405" s="18"/>
      <c r="AS1405" s="18"/>
      <c r="AT1405" s="18"/>
      <c r="AU1405" s="18"/>
      <c r="AV1405" s="18"/>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8"/>
      <c r="DB1405" s="18"/>
      <c r="DC1405" s="18"/>
      <c r="DD1405" s="18"/>
      <c r="DE1405" s="18"/>
      <c r="DF1405" s="18"/>
      <c r="DG1405" s="18"/>
      <c r="DH1405" s="18"/>
      <c r="DI1405" s="18"/>
      <c r="DJ1405" s="18"/>
      <c r="DK1405" s="18"/>
      <c r="DL1405" s="18"/>
      <c r="DM1405" s="18"/>
      <c r="DN1405" s="18"/>
      <c r="DO1405" s="18"/>
      <c r="DP1405" s="18"/>
      <c r="DQ1405" s="18"/>
      <c r="DR1405" s="18"/>
      <c r="DS1405" s="18"/>
      <c r="DT1405" s="18"/>
      <c r="DU1405" s="18"/>
      <c r="DV1405" s="18"/>
      <c r="DW1405" s="18"/>
      <c r="DX1405" s="18"/>
      <c r="DY1405" s="18"/>
      <c r="DZ1405" s="18"/>
      <c r="EA1405" s="18"/>
      <c r="EB1405" s="18"/>
      <c r="EC1405" s="18"/>
      <c r="ED1405" s="18"/>
      <c r="EE1405" s="18"/>
      <c r="EF1405" s="18"/>
      <c r="EG1405" s="18"/>
      <c r="EH1405" s="18"/>
      <c r="EI1405" s="18"/>
      <c r="EJ1405" s="18"/>
      <c r="EK1405" s="18"/>
      <c r="EL1405" s="18"/>
      <c r="EM1405" s="18"/>
      <c r="EN1405" s="18"/>
      <c r="EO1405" s="18"/>
      <c r="EP1405" s="18"/>
      <c r="EQ1405" s="18"/>
      <c r="ER1405" s="18"/>
      <c r="ES1405" s="18"/>
      <c r="ET1405" s="18"/>
      <c r="EU1405" s="18"/>
      <c r="EV1405" s="18"/>
      <c r="EW1405" s="18"/>
      <c r="EX1405" s="18"/>
      <c r="EY1405" s="18"/>
      <c r="EZ1405" s="18"/>
      <c r="FA1405" s="18"/>
      <c r="FB1405" s="18"/>
      <c r="FC1405" s="18"/>
      <c r="FD1405" s="18"/>
      <c r="FE1405" s="18"/>
      <c r="FF1405" s="18"/>
      <c r="FG1405" s="18"/>
      <c r="FH1405" s="18"/>
      <c r="FI1405" s="18"/>
      <c r="FJ1405" s="18"/>
      <c r="FK1405" s="18"/>
      <c r="FL1405" s="18"/>
      <c r="FM1405" s="18"/>
      <c r="FN1405" s="18"/>
      <c r="FO1405" s="18"/>
      <c r="FP1405" s="18"/>
      <c r="FQ1405" s="18"/>
      <c r="FR1405" s="18"/>
      <c r="FS1405" s="18"/>
      <c r="FT1405" s="18"/>
      <c r="FU1405" s="18"/>
      <c r="FV1405" s="18"/>
      <c r="FW1405" s="18"/>
      <c r="FX1405" s="18"/>
      <c r="FY1405" s="18"/>
      <c r="FZ1405" s="18"/>
      <c r="GA1405" s="18"/>
      <c r="GB1405" s="18"/>
      <c r="GC1405" s="18"/>
      <c r="GD1405" s="18"/>
      <c r="GE1405" s="18"/>
      <c r="GF1405" s="18"/>
      <c r="GG1405" s="18"/>
      <c r="GH1405" s="18"/>
      <c r="GI1405" s="18"/>
      <c r="GJ1405" s="18"/>
      <c r="GK1405" s="18"/>
      <c r="GL1405" s="18"/>
      <c r="GM1405" s="18"/>
      <c r="GN1405" s="18"/>
      <c r="GO1405" s="18"/>
      <c r="GP1405" s="18"/>
      <c r="GQ1405" s="18"/>
      <c r="GR1405" s="18"/>
    </row>
    <row r="1406" spans="1:200">
      <c r="A1406" s="18"/>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8"/>
      <c r="FJ1406" s="18"/>
      <c r="FK1406" s="18"/>
      <c r="FL1406" s="18"/>
      <c r="FM1406" s="18"/>
      <c r="FN1406" s="18"/>
      <c r="FO1406" s="18"/>
      <c r="FP1406" s="18"/>
      <c r="FQ1406" s="18"/>
      <c r="FR1406" s="18"/>
      <c r="FS1406" s="18"/>
      <c r="FT1406" s="18"/>
      <c r="FU1406" s="18"/>
      <c r="FV1406" s="18"/>
      <c r="FW1406" s="18"/>
      <c r="FX1406" s="18"/>
      <c r="FY1406" s="18"/>
      <c r="FZ1406" s="18"/>
      <c r="GA1406" s="18"/>
      <c r="GB1406" s="18"/>
      <c r="GC1406" s="18"/>
      <c r="GD1406" s="18"/>
      <c r="GE1406" s="18"/>
      <c r="GF1406" s="18"/>
      <c r="GG1406" s="18"/>
      <c r="GH1406" s="18"/>
      <c r="GI1406" s="18"/>
      <c r="GJ1406" s="18"/>
      <c r="GK1406" s="18"/>
      <c r="GL1406" s="18"/>
      <c r="GM1406" s="18"/>
      <c r="GN1406" s="18"/>
      <c r="GO1406" s="18"/>
      <c r="GP1406" s="18"/>
      <c r="GQ1406" s="18"/>
      <c r="GR1406" s="18"/>
    </row>
    <row r="1407" spans="1:200">
      <c r="A1407" s="18"/>
      <c r="B1407" s="18"/>
      <c r="C1407" s="18"/>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18"/>
      <c r="AM1407" s="18"/>
      <c r="AN1407" s="18"/>
      <c r="AO1407" s="18"/>
      <c r="AP1407" s="18"/>
      <c r="AQ1407" s="18"/>
      <c r="AR1407" s="18"/>
      <c r="AS1407" s="18"/>
      <c r="AT1407" s="18"/>
      <c r="AU1407" s="18"/>
      <c r="AV1407" s="18"/>
      <c r="AW1407" s="18"/>
      <c r="AX1407" s="18"/>
      <c r="AY1407" s="18"/>
      <c r="AZ1407" s="18"/>
      <c r="BA1407" s="18"/>
      <c r="BB1407" s="18"/>
      <c r="BC1407" s="18"/>
      <c r="BD1407" s="18"/>
      <c r="BE1407" s="18"/>
      <c r="BF1407" s="18"/>
      <c r="BG1407" s="18"/>
      <c r="BH1407" s="18"/>
      <c r="BI1407" s="18"/>
      <c r="BJ1407" s="18"/>
      <c r="BK1407" s="18"/>
      <c r="BL1407" s="18"/>
      <c r="BM1407" s="18"/>
      <c r="BN1407" s="18"/>
      <c r="BO1407" s="18"/>
      <c r="BP1407" s="18"/>
      <c r="BQ1407" s="18"/>
      <c r="BR1407" s="18"/>
      <c r="BS1407" s="18"/>
      <c r="BT1407" s="18"/>
      <c r="BU1407" s="18"/>
      <c r="BV1407" s="18"/>
      <c r="BW1407" s="18"/>
      <c r="BX1407" s="18"/>
      <c r="BY1407" s="18"/>
      <c r="BZ1407" s="18"/>
      <c r="CA1407" s="18"/>
      <c r="CB1407" s="18"/>
      <c r="CC1407" s="18"/>
      <c r="CD1407" s="18"/>
      <c r="CE1407" s="18"/>
      <c r="CF1407" s="18"/>
      <c r="CG1407" s="18"/>
      <c r="CH1407" s="18"/>
      <c r="CI1407" s="18"/>
      <c r="CJ1407" s="18"/>
      <c r="CK1407" s="18"/>
      <c r="CL1407" s="18"/>
      <c r="CM1407" s="18"/>
      <c r="CN1407" s="18"/>
      <c r="CO1407" s="18"/>
      <c r="CP1407" s="18"/>
      <c r="CQ1407" s="18"/>
      <c r="CR1407" s="18"/>
      <c r="CS1407" s="18"/>
      <c r="CT1407" s="18"/>
      <c r="CU1407" s="18"/>
      <c r="CV1407" s="18"/>
      <c r="CW1407" s="18"/>
      <c r="CX1407" s="18"/>
      <c r="CY1407" s="18"/>
      <c r="CZ1407" s="18"/>
      <c r="DA1407" s="18"/>
      <c r="DB1407" s="18"/>
      <c r="DC1407" s="18"/>
      <c r="DD1407" s="18"/>
      <c r="DE1407" s="18"/>
      <c r="DF1407" s="18"/>
      <c r="DG1407" s="18"/>
      <c r="DH1407" s="18"/>
      <c r="DI1407" s="18"/>
      <c r="DJ1407" s="18"/>
      <c r="DK1407" s="18"/>
      <c r="DL1407" s="18"/>
      <c r="DM1407" s="18"/>
      <c r="DN1407" s="18"/>
      <c r="DO1407" s="18"/>
      <c r="DP1407" s="18"/>
      <c r="DQ1407" s="18"/>
      <c r="DR1407" s="18"/>
      <c r="DS1407" s="18"/>
      <c r="DT1407" s="18"/>
      <c r="DU1407" s="18"/>
      <c r="DV1407" s="18"/>
      <c r="DW1407" s="18"/>
      <c r="DX1407" s="18"/>
      <c r="DY1407" s="18"/>
      <c r="DZ1407" s="18"/>
      <c r="EA1407" s="18"/>
      <c r="EB1407" s="18"/>
      <c r="EC1407" s="18"/>
      <c r="ED1407" s="18"/>
      <c r="EE1407" s="18"/>
      <c r="EF1407" s="18"/>
      <c r="EG1407" s="18"/>
      <c r="EH1407" s="18"/>
      <c r="EI1407" s="18"/>
      <c r="EJ1407" s="18"/>
      <c r="EK1407" s="18"/>
      <c r="EL1407" s="18"/>
      <c r="EM1407" s="18"/>
      <c r="EN1407" s="18"/>
      <c r="EO1407" s="18"/>
      <c r="EP1407" s="18"/>
      <c r="EQ1407" s="18"/>
      <c r="ER1407" s="18"/>
      <c r="ES1407" s="18"/>
      <c r="ET1407" s="18"/>
      <c r="EU1407" s="18"/>
      <c r="EV1407" s="18"/>
      <c r="EW1407" s="18"/>
      <c r="EX1407" s="18"/>
      <c r="EY1407" s="18"/>
      <c r="EZ1407" s="18"/>
      <c r="FA1407" s="18"/>
      <c r="FB1407" s="18"/>
      <c r="FC1407" s="18"/>
      <c r="FD1407" s="18"/>
      <c r="FE1407" s="18"/>
      <c r="FF1407" s="18"/>
      <c r="FG1407" s="18"/>
      <c r="FH1407" s="18"/>
      <c r="FI1407" s="18"/>
      <c r="FJ1407" s="18"/>
      <c r="FK1407" s="18"/>
      <c r="FL1407" s="18"/>
      <c r="FM1407" s="18"/>
      <c r="FN1407" s="18"/>
      <c r="FO1407" s="18"/>
      <c r="FP1407" s="18"/>
      <c r="FQ1407" s="18"/>
      <c r="FR1407" s="18"/>
      <c r="FS1407" s="18"/>
      <c r="FT1407" s="18"/>
      <c r="FU1407" s="18"/>
      <c r="FV1407" s="18"/>
      <c r="FW1407" s="18"/>
      <c r="FX1407" s="18"/>
      <c r="FY1407" s="18"/>
      <c r="FZ1407" s="18"/>
      <c r="GA1407" s="18"/>
      <c r="GB1407" s="18"/>
      <c r="GC1407" s="18"/>
      <c r="GD1407" s="18"/>
      <c r="GE1407" s="18"/>
      <c r="GF1407" s="18"/>
      <c r="GG1407" s="18"/>
      <c r="GH1407" s="18"/>
      <c r="GI1407" s="18"/>
      <c r="GJ1407" s="18"/>
      <c r="GK1407" s="18"/>
      <c r="GL1407" s="18"/>
      <c r="GM1407" s="18"/>
      <c r="GN1407" s="18"/>
      <c r="GO1407" s="18"/>
      <c r="GP1407" s="18"/>
      <c r="GQ1407" s="18"/>
      <c r="GR1407" s="18"/>
    </row>
    <row r="1408" spans="1:200">
      <c r="A1408" s="18"/>
      <c r="B1408" s="18"/>
      <c r="C1408" s="18"/>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18"/>
      <c r="AM1408" s="18"/>
      <c r="AN1408" s="18"/>
      <c r="AO1408" s="18"/>
      <c r="AP1408" s="18"/>
      <c r="AQ1408" s="18"/>
      <c r="AR1408" s="18"/>
      <c r="AS1408" s="18"/>
      <c r="AT1408" s="18"/>
      <c r="AU1408" s="18"/>
      <c r="AV1408" s="18"/>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8"/>
      <c r="DB1408" s="18"/>
      <c r="DC1408" s="18"/>
      <c r="DD1408" s="18"/>
      <c r="DE1408" s="18"/>
      <c r="DF1408" s="18"/>
      <c r="DG1408" s="18"/>
      <c r="DH1408" s="18"/>
      <c r="DI1408" s="18"/>
      <c r="DJ1408" s="18"/>
      <c r="DK1408" s="18"/>
      <c r="DL1408" s="18"/>
      <c r="DM1408" s="18"/>
      <c r="DN1408" s="18"/>
      <c r="DO1408" s="18"/>
      <c r="DP1408" s="18"/>
      <c r="DQ1408" s="18"/>
      <c r="DR1408" s="18"/>
      <c r="DS1408" s="18"/>
      <c r="DT1408" s="18"/>
      <c r="DU1408" s="18"/>
      <c r="DV1408" s="18"/>
      <c r="DW1408" s="18"/>
      <c r="DX1408" s="18"/>
      <c r="DY1408" s="18"/>
      <c r="DZ1408" s="18"/>
      <c r="EA1408" s="18"/>
      <c r="EB1408" s="18"/>
      <c r="EC1408" s="18"/>
      <c r="ED1408" s="18"/>
      <c r="EE1408" s="18"/>
      <c r="EF1408" s="18"/>
      <c r="EG1408" s="18"/>
      <c r="EH1408" s="18"/>
      <c r="EI1408" s="18"/>
      <c r="EJ1408" s="18"/>
      <c r="EK1408" s="18"/>
      <c r="EL1408" s="18"/>
      <c r="EM1408" s="18"/>
      <c r="EN1408" s="18"/>
      <c r="EO1408" s="18"/>
      <c r="EP1408" s="18"/>
      <c r="EQ1408" s="18"/>
      <c r="ER1408" s="18"/>
      <c r="ES1408" s="18"/>
      <c r="ET1408" s="18"/>
      <c r="EU1408" s="18"/>
      <c r="EV1408" s="18"/>
      <c r="EW1408" s="18"/>
      <c r="EX1408" s="18"/>
      <c r="EY1408" s="18"/>
      <c r="EZ1408" s="18"/>
      <c r="FA1408" s="18"/>
      <c r="FB1408" s="18"/>
      <c r="FC1408" s="18"/>
      <c r="FD1408" s="18"/>
      <c r="FE1408" s="18"/>
      <c r="FF1408" s="18"/>
      <c r="FG1408" s="18"/>
      <c r="FH1408" s="18"/>
      <c r="FI1408" s="18"/>
      <c r="FJ1408" s="18"/>
      <c r="FK1408" s="18"/>
      <c r="FL1408" s="18"/>
      <c r="FM1408" s="18"/>
      <c r="FN1408" s="18"/>
      <c r="FO1408" s="18"/>
      <c r="FP1408" s="18"/>
      <c r="FQ1408" s="18"/>
      <c r="FR1408" s="18"/>
      <c r="FS1408" s="18"/>
      <c r="FT1408" s="18"/>
      <c r="FU1408" s="18"/>
      <c r="FV1408" s="18"/>
      <c r="FW1408" s="18"/>
      <c r="FX1408" s="18"/>
      <c r="FY1408" s="18"/>
      <c r="FZ1408" s="18"/>
      <c r="GA1408" s="18"/>
      <c r="GB1408" s="18"/>
      <c r="GC1408" s="18"/>
      <c r="GD1408" s="18"/>
      <c r="GE1408" s="18"/>
      <c r="GF1408" s="18"/>
      <c r="GG1408" s="18"/>
      <c r="GH1408" s="18"/>
      <c r="GI1408" s="18"/>
      <c r="GJ1408" s="18"/>
      <c r="GK1408" s="18"/>
      <c r="GL1408" s="18"/>
      <c r="GM1408" s="18"/>
      <c r="GN1408" s="18"/>
      <c r="GO1408" s="18"/>
      <c r="GP1408" s="18"/>
      <c r="GQ1408" s="18"/>
      <c r="GR1408" s="18"/>
    </row>
    <row r="1409" spans="1:200">
      <c r="A1409" s="18"/>
      <c r="B1409" s="18"/>
      <c r="C1409" s="18"/>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18"/>
      <c r="AM1409" s="18"/>
      <c r="AN1409" s="18"/>
      <c r="AO1409" s="18"/>
      <c r="AP1409" s="18"/>
      <c r="AQ1409" s="18"/>
      <c r="AR1409" s="18"/>
      <c r="AS1409" s="18"/>
      <c r="AT1409" s="18"/>
      <c r="AU1409" s="18"/>
      <c r="AV1409" s="18"/>
      <c r="AW1409" s="18"/>
      <c r="AX1409" s="18"/>
      <c r="AY1409" s="18"/>
      <c r="AZ1409" s="18"/>
      <c r="BA1409" s="18"/>
      <c r="BB1409" s="18"/>
      <c r="BC1409" s="18"/>
      <c r="BD1409" s="18"/>
      <c r="BE1409" s="18"/>
      <c r="BF1409" s="18"/>
      <c r="BG1409" s="18"/>
      <c r="BH1409" s="18"/>
      <c r="BI1409" s="18"/>
      <c r="BJ1409" s="18"/>
      <c r="BK1409" s="18"/>
      <c r="BL1409" s="18"/>
      <c r="BM1409" s="18"/>
      <c r="BN1409" s="18"/>
      <c r="BO1409" s="18"/>
      <c r="BP1409" s="18"/>
      <c r="BQ1409" s="18"/>
      <c r="BR1409" s="18"/>
      <c r="BS1409" s="18"/>
      <c r="BT1409" s="18"/>
      <c r="BU1409" s="18"/>
      <c r="BV1409" s="18"/>
      <c r="BW1409" s="18"/>
      <c r="BX1409" s="18"/>
      <c r="BY1409" s="18"/>
      <c r="BZ1409" s="18"/>
      <c r="CA1409" s="18"/>
      <c r="CB1409" s="18"/>
      <c r="CC1409" s="18"/>
      <c r="CD1409" s="18"/>
      <c r="CE1409" s="18"/>
      <c r="CF1409" s="18"/>
      <c r="CG1409" s="18"/>
      <c r="CH1409" s="18"/>
      <c r="CI1409" s="18"/>
      <c r="CJ1409" s="18"/>
      <c r="CK1409" s="18"/>
      <c r="CL1409" s="18"/>
      <c r="CM1409" s="18"/>
      <c r="CN1409" s="18"/>
      <c r="CO1409" s="18"/>
      <c r="CP1409" s="18"/>
      <c r="CQ1409" s="18"/>
      <c r="CR1409" s="18"/>
      <c r="CS1409" s="18"/>
      <c r="CT1409" s="18"/>
      <c r="CU1409" s="18"/>
      <c r="CV1409" s="18"/>
      <c r="CW1409" s="18"/>
      <c r="CX1409" s="18"/>
      <c r="CY1409" s="18"/>
      <c r="CZ1409" s="18"/>
      <c r="DA1409" s="18"/>
      <c r="DB1409" s="18"/>
      <c r="DC1409" s="18"/>
      <c r="DD1409" s="18"/>
      <c r="DE1409" s="18"/>
      <c r="DF1409" s="18"/>
      <c r="DG1409" s="18"/>
      <c r="DH1409" s="18"/>
      <c r="DI1409" s="18"/>
      <c r="DJ1409" s="18"/>
      <c r="DK1409" s="18"/>
      <c r="DL1409" s="18"/>
      <c r="DM1409" s="18"/>
      <c r="DN1409" s="18"/>
      <c r="DO1409" s="18"/>
      <c r="DP1409" s="18"/>
      <c r="DQ1409" s="18"/>
      <c r="DR1409" s="18"/>
      <c r="DS1409" s="18"/>
      <c r="DT1409" s="18"/>
      <c r="DU1409" s="18"/>
      <c r="DV1409" s="18"/>
      <c r="DW1409" s="18"/>
      <c r="DX1409" s="18"/>
      <c r="DY1409" s="18"/>
      <c r="DZ1409" s="18"/>
      <c r="EA1409" s="18"/>
      <c r="EB1409" s="18"/>
      <c r="EC1409" s="18"/>
      <c r="ED1409" s="18"/>
      <c r="EE1409" s="18"/>
      <c r="EF1409" s="18"/>
      <c r="EG1409" s="18"/>
      <c r="EH1409" s="18"/>
      <c r="EI1409" s="18"/>
      <c r="EJ1409" s="18"/>
      <c r="EK1409" s="18"/>
      <c r="EL1409" s="18"/>
      <c r="EM1409" s="18"/>
      <c r="EN1409" s="18"/>
      <c r="EO1409" s="18"/>
      <c r="EP1409" s="18"/>
      <c r="EQ1409" s="18"/>
      <c r="ER1409" s="18"/>
      <c r="ES1409" s="18"/>
      <c r="ET1409" s="18"/>
      <c r="EU1409" s="18"/>
      <c r="EV1409" s="18"/>
      <c r="EW1409" s="18"/>
      <c r="EX1409" s="18"/>
      <c r="EY1409" s="18"/>
      <c r="EZ1409" s="18"/>
      <c r="FA1409" s="18"/>
      <c r="FB1409" s="18"/>
      <c r="FC1409" s="18"/>
      <c r="FD1409" s="18"/>
      <c r="FE1409" s="18"/>
      <c r="FF1409" s="18"/>
      <c r="FG1409" s="18"/>
      <c r="FH1409" s="18"/>
      <c r="FI1409" s="18"/>
      <c r="FJ1409" s="18"/>
      <c r="FK1409" s="18"/>
      <c r="FL1409" s="18"/>
      <c r="FM1409" s="18"/>
      <c r="FN1409" s="18"/>
      <c r="FO1409" s="18"/>
      <c r="FP1409" s="18"/>
      <c r="FQ1409" s="18"/>
      <c r="FR1409" s="18"/>
      <c r="FS1409" s="18"/>
      <c r="FT1409" s="18"/>
      <c r="FU1409" s="18"/>
      <c r="FV1409" s="18"/>
      <c r="FW1409" s="18"/>
      <c r="FX1409" s="18"/>
      <c r="FY1409" s="18"/>
      <c r="FZ1409" s="18"/>
      <c r="GA1409" s="18"/>
      <c r="GB1409" s="18"/>
      <c r="GC1409" s="18"/>
      <c r="GD1409" s="18"/>
      <c r="GE1409" s="18"/>
      <c r="GF1409" s="18"/>
      <c r="GG1409" s="18"/>
      <c r="GH1409" s="18"/>
      <c r="GI1409" s="18"/>
      <c r="GJ1409" s="18"/>
      <c r="GK1409" s="18"/>
      <c r="GL1409" s="18"/>
      <c r="GM1409" s="18"/>
      <c r="GN1409" s="18"/>
      <c r="GO1409" s="18"/>
      <c r="GP1409" s="18"/>
      <c r="GQ1409" s="18"/>
      <c r="GR1409" s="18"/>
    </row>
    <row r="1410" spans="1:200">
      <c r="A1410" s="18"/>
      <c r="B1410" s="18"/>
      <c r="C1410" s="18"/>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18"/>
      <c r="AM1410" s="18"/>
      <c r="AN1410" s="18"/>
      <c r="AO1410" s="18"/>
      <c r="AP1410" s="18"/>
      <c r="AQ1410" s="18"/>
      <c r="AR1410" s="18"/>
      <c r="AS1410" s="18"/>
      <c r="AT1410" s="18"/>
      <c r="AU1410" s="18"/>
      <c r="AV1410" s="18"/>
      <c r="AW1410" s="18"/>
      <c r="AX1410" s="18"/>
      <c r="AY1410" s="18"/>
      <c r="AZ1410" s="18"/>
      <c r="BA1410" s="18"/>
      <c r="BB1410" s="18"/>
      <c r="BC1410" s="18"/>
      <c r="BD1410" s="18"/>
      <c r="BE1410" s="18"/>
      <c r="BF1410" s="18"/>
      <c r="BG1410" s="18"/>
      <c r="BH1410" s="18"/>
      <c r="BI1410" s="18"/>
      <c r="BJ1410" s="18"/>
      <c r="BK1410" s="18"/>
      <c r="BL1410" s="18"/>
      <c r="BM1410" s="18"/>
      <c r="BN1410" s="18"/>
      <c r="BO1410" s="18"/>
      <c r="BP1410" s="18"/>
      <c r="BQ1410" s="18"/>
      <c r="BR1410" s="18"/>
      <c r="BS1410" s="18"/>
      <c r="BT1410" s="18"/>
      <c r="BU1410" s="18"/>
      <c r="BV1410" s="18"/>
      <c r="BW1410" s="18"/>
      <c r="BX1410" s="18"/>
      <c r="BY1410" s="18"/>
      <c r="BZ1410" s="18"/>
      <c r="CA1410" s="18"/>
      <c r="CB1410" s="18"/>
      <c r="CC1410" s="18"/>
      <c r="CD1410" s="18"/>
      <c r="CE1410" s="18"/>
      <c r="CF1410" s="18"/>
      <c r="CG1410" s="18"/>
      <c r="CH1410" s="18"/>
      <c r="CI1410" s="18"/>
      <c r="CJ1410" s="18"/>
      <c r="CK1410" s="18"/>
      <c r="CL1410" s="18"/>
      <c r="CM1410" s="18"/>
      <c r="CN1410" s="18"/>
      <c r="CO1410" s="18"/>
      <c r="CP1410" s="18"/>
      <c r="CQ1410" s="18"/>
      <c r="CR1410" s="18"/>
      <c r="CS1410" s="18"/>
      <c r="CT1410" s="18"/>
      <c r="CU1410" s="18"/>
      <c r="CV1410" s="18"/>
      <c r="CW1410" s="18"/>
      <c r="CX1410" s="18"/>
      <c r="CY1410" s="18"/>
      <c r="CZ1410" s="18"/>
      <c r="DA1410" s="18"/>
      <c r="DB1410" s="18"/>
      <c r="DC1410" s="18"/>
      <c r="DD1410" s="18"/>
      <c r="DE1410" s="18"/>
      <c r="DF1410" s="18"/>
      <c r="DG1410" s="18"/>
      <c r="DH1410" s="18"/>
      <c r="DI1410" s="18"/>
      <c r="DJ1410" s="18"/>
      <c r="DK1410" s="18"/>
      <c r="DL1410" s="18"/>
      <c r="DM1410" s="18"/>
      <c r="DN1410" s="18"/>
      <c r="DO1410" s="18"/>
      <c r="DP1410" s="18"/>
      <c r="DQ1410" s="18"/>
      <c r="DR1410" s="18"/>
      <c r="DS1410" s="18"/>
      <c r="DT1410" s="18"/>
      <c r="DU1410" s="18"/>
      <c r="DV1410" s="18"/>
      <c r="DW1410" s="18"/>
      <c r="DX1410" s="18"/>
      <c r="DY1410" s="18"/>
      <c r="DZ1410" s="18"/>
      <c r="EA1410" s="18"/>
      <c r="EB1410" s="18"/>
      <c r="EC1410" s="18"/>
      <c r="ED1410" s="18"/>
      <c r="EE1410" s="18"/>
      <c r="EF1410" s="18"/>
      <c r="EG1410" s="18"/>
      <c r="EH1410" s="18"/>
      <c r="EI1410" s="18"/>
      <c r="EJ1410" s="18"/>
      <c r="EK1410" s="18"/>
      <c r="EL1410" s="18"/>
      <c r="EM1410" s="18"/>
      <c r="EN1410" s="18"/>
      <c r="EO1410" s="18"/>
      <c r="EP1410" s="18"/>
      <c r="EQ1410" s="18"/>
      <c r="ER1410" s="18"/>
      <c r="ES1410" s="18"/>
      <c r="ET1410" s="18"/>
      <c r="EU1410" s="18"/>
      <c r="EV1410" s="18"/>
      <c r="EW1410" s="18"/>
      <c r="EX1410" s="18"/>
      <c r="EY1410" s="18"/>
      <c r="EZ1410" s="18"/>
      <c r="FA1410" s="18"/>
      <c r="FB1410" s="18"/>
      <c r="FC1410" s="18"/>
      <c r="FD1410" s="18"/>
      <c r="FE1410" s="18"/>
      <c r="FF1410" s="18"/>
      <c r="FG1410" s="18"/>
      <c r="FH1410" s="18"/>
      <c r="FI1410" s="18"/>
      <c r="FJ1410" s="18"/>
      <c r="FK1410" s="18"/>
      <c r="FL1410" s="18"/>
      <c r="FM1410" s="18"/>
      <c r="FN1410" s="18"/>
      <c r="FO1410" s="18"/>
      <c r="FP1410" s="18"/>
      <c r="FQ1410" s="18"/>
      <c r="FR1410" s="18"/>
      <c r="FS1410" s="18"/>
      <c r="FT1410" s="18"/>
      <c r="FU1410" s="18"/>
      <c r="FV1410" s="18"/>
      <c r="FW1410" s="18"/>
      <c r="FX1410" s="18"/>
      <c r="FY1410" s="18"/>
      <c r="FZ1410" s="18"/>
      <c r="GA1410" s="18"/>
      <c r="GB1410" s="18"/>
      <c r="GC1410" s="18"/>
      <c r="GD1410" s="18"/>
      <c r="GE1410" s="18"/>
      <c r="GF1410" s="18"/>
      <c r="GG1410" s="18"/>
      <c r="GH1410" s="18"/>
      <c r="GI1410" s="18"/>
      <c r="GJ1410" s="18"/>
      <c r="GK1410" s="18"/>
      <c r="GL1410" s="18"/>
      <c r="GM1410" s="18"/>
      <c r="GN1410" s="18"/>
      <c r="GO1410" s="18"/>
      <c r="GP1410" s="18"/>
      <c r="GQ1410" s="18"/>
      <c r="GR1410" s="18"/>
    </row>
    <row r="1411" spans="1:200">
      <c r="A1411" s="18"/>
      <c r="B1411" s="18"/>
      <c r="C1411" s="18"/>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c r="AN1411" s="18"/>
      <c r="AO1411" s="18"/>
      <c r="AP1411" s="18"/>
      <c r="AQ1411" s="18"/>
      <c r="AR1411" s="18"/>
      <c r="AS1411" s="18"/>
      <c r="AT1411" s="18"/>
      <c r="AU1411" s="18"/>
      <c r="AV1411" s="18"/>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8"/>
      <c r="DB1411" s="18"/>
      <c r="DC1411" s="18"/>
      <c r="DD1411" s="18"/>
      <c r="DE1411" s="18"/>
      <c r="DF1411" s="18"/>
      <c r="DG1411" s="18"/>
      <c r="DH1411" s="18"/>
      <c r="DI1411" s="18"/>
      <c r="DJ1411" s="18"/>
      <c r="DK1411" s="18"/>
      <c r="DL1411" s="18"/>
      <c r="DM1411" s="18"/>
      <c r="DN1411" s="18"/>
      <c r="DO1411" s="18"/>
      <c r="DP1411" s="18"/>
      <c r="DQ1411" s="18"/>
      <c r="DR1411" s="18"/>
      <c r="DS1411" s="18"/>
      <c r="DT1411" s="18"/>
      <c r="DU1411" s="18"/>
      <c r="DV1411" s="18"/>
      <c r="DW1411" s="18"/>
      <c r="DX1411" s="18"/>
      <c r="DY1411" s="18"/>
      <c r="DZ1411" s="18"/>
      <c r="EA1411" s="18"/>
      <c r="EB1411" s="18"/>
      <c r="EC1411" s="18"/>
      <c r="ED1411" s="18"/>
      <c r="EE1411" s="18"/>
      <c r="EF1411" s="18"/>
      <c r="EG1411" s="18"/>
      <c r="EH1411" s="18"/>
      <c r="EI1411" s="18"/>
      <c r="EJ1411" s="18"/>
      <c r="EK1411" s="18"/>
      <c r="EL1411" s="18"/>
      <c r="EM1411" s="18"/>
      <c r="EN1411" s="18"/>
      <c r="EO1411" s="18"/>
      <c r="EP1411" s="18"/>
      <c r="EQ1411" s="18"/>
      <c r="ER1411" s="18"/>
      <c r="ES1411" s="18"/>
      <c r="ET1411" s="18"/>
      <c r="EU1411" s="18"/>
      <c r="EV1411" s="18"/>
      <c r="EW1411" s="18"/>
      <c r="EX1411" s="18"/>
      <c r="EY1411" s="18"/>
      <c r="EZ1411" s="18"/>
      <c r="FA1411" s="18"/>
      <c r="FB1411" s="18"/>
      <c r="FC1411" s="18"/>
      <c r="FD1411" s="18"/>
      <c r="FE1411" s="18"/>
      <c r="FF1411" s="18"/>
      <c r="FG1411" s="18"/>
      <c r="FH1411" s="18"/>
      <c r="FI1411" s="18"/>
      <c r="FJ1411" s="18"/>
      <c r="FK1411" s="18"/>
      <c r="FL1411" s="18"/>
      <c r="FM1411" s="18"/>
      <c r="FN1411" s="18"/>
      <c r="FO1411" s="18"/>
      <c r="FP1411" s="18"/>
      <c r="FQ1411" s="18"/>
      <c r="FR1411" s="18"/>
      <c r="FS1411" s="18"/>
      <c r="FT1411" s="18"/>
      <c r="FU1411" s="18"/>
      <c r="FV1411" s="18"/>
      <c r="FW1411" s="18"/>
      <c r="FX1411" s="18"/>
      <c r="FY1411" s="18"/>
      <c r="FZ1411" s="18"/>
      <c r="GA1411" s="18"/>
      <c r="GB1411" s="18"/>
      <c r="GC1411" s="18"/>
      <c r="GD1411" s="18"/>
      <c r="GE1411" s="18"/>
      <c r="GF1411" s="18"/>
      <c r="GG1411" s="18"/>
      <c r="GH1411" s="18"/>
      <c r="GI1411" s="18"/>
      <c r="GJ1411" s="18"/>
      <c r="GK1411" s="18"/>
      <c r="GL1411" s="18"/>
      <c r="GM1411" s="18"/>
      <c r="GN1411" s="18"/>
      <c r="GO1411" s="18"/>
      <c r="GP1411" s="18"/>
      <c r="GQ1411" s="18"/>
      <c r="GR1411" s="18"/>
    </row>
    <row r="1412" spans="1:200">
      <c r="A1412" s="18"/>
      <c r="B1412" s="18"/>
      <c r="C1412" s="18"/>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18"/>
      <c r="AM1412" s="18"/>
      <c r="AN1412" s="18"/>
      <c r="AO1412" s="18"/>
      <c r="AP1412" s="18"/>
      <c r="AQ1412" s="18"/>
      <c r="AR1412" s="18"/>
      <c r="AS1412" s="18"/>
      <c r="AT1412" s="18"/>
      <c r="AU1412" s="18"/>
      <c r="AV1412" s="18"/>
      <c r="AW1412" s="18"/>
      <c r="AX1412" s="18"/>
      <c r="AY1412" s="18"/>
      <c r="AZ1412" s="18"/>
      <c r="BA1412" s="18"/>
      <c r="BB1412" s="18"/>
      <c r="BC1412" s="18"/>
      <c r="BD1412" s="18"/>
      <c r="BE1412" s="18"/>
      <c r="BF1412" s="18"/>
      <c r="BG1412" s="18"/>
      <c r="BH1412" s="18"/>
      <c r="BI1412" s="18"/>
      <c r="BJ1412" s="18"/>
      <c r="BK1412" s="18"/>
      <c r="BL1412" s="18"/>
      <c r="BM1412" s="18"/>
      <c r="BN1412" s="18"/>
      <c r="BO1412" s="18"/>
      <c r="BP1412" s="18"/>
      <c r="BQ1412" s="18"/>
      <c r="BR1412" s="18"/>
      <c r="BS1412" s="18"/>
      <c r="BT1412" s="18"/>
      <c r="BU1412" s="18"/>
      <c r="BV1412" s="18"/>
      <c r="BW1412" s="18"/>
      <c r="BX1412" s="18"/>
      <c r="BY1412" s="18"/>
      <c r="BZ1412" s="18"/>
      <c r="CA1412" s="18"/>
      <c r="CB1412" s="18"/>
      <c r="CC1412" s="18"/>
      <c r="CD1412" s="18"/>
      <c r="CE1412" s="18"/>
      <c r="CF1412" s="18"/>
      <c r="CG1412" s="18"/>
      <c r="CH1412" s="18"/>
      <c r="CI1412" s="18"/>
      <c r="CJ1412" s="18"/>
      <c r="CK1412" s="18"/>
      <c r="CL1412" s="18"/>
      <c r="CM1412" s="18"/>
      <c r="CN1412" s="18"/>
      <c r="CO1412" s="18"/>
      <c r="CP1412" s="18"/>
      <c r="CQ1412" s="18"/>
      <c r="CR1412" s="18"/>
      <c r="CS1412" s="18"/>
      <c r="CT1412" s="18"/>
      <c r="CU1412" s="18"/>
      <c r="CV1412" s="18"/>
      <c r="CW1412" s="18"/>
      <c r="CX1412" s="18"/>
      <c r="CY1412" s="18"/>
      <c r="CZ1412" s="18"/>
      <c r="DA1412" s="18"/>
      <c r="DB1412" s="18"/>
      <c r="DC1412" s="18"/>
      <c r="DD1412" s="18"/>
      <c r="DE1412" s="18"/>
      <c r="DF1412" s="18"/>
      <c r="DG1412" s="18"/>
      <c r="DH1412" s="18"/>
      <c r="DI1412" s="18"/>
      <c r="DJ1412" s="18"/>
      <c r="DK1412" s="18"/>
      <c r="DL1412" s="18"/>
      <c r="DM1412" s="18"/>
      <c r="DN1412" s="18"/>
      <c r="DO1412" s="18"/>
      <c r="DP1412" s="18"/>
      <c r="DQ1412" s="18"/>
      <c r="DR1412" s="18"/>
      <c r="DS1412" s="18"/>
      <c r="DT1412" s="18"/>
      <c r="DU1412" s="18"/>
      <c r="DV1412" s="18"/>
      <c r="DW1412" s="18"/>
      <c r="DX1412" s="18"/>
      <c r="DY1412" s="18"/>
      <c r="DZ1412" s="18"/>
      <c r="EA1412" s="18"/>
      <c r="EB1412" s="18"/>
      <c r="EC1412" s="18"/>
      <c r="ED1412" s="18"/>
      <c r="EE1412" s="18"/>
      <c r="EF1412" s="18"/>
      <c r="EG1412" s="18"/>
      <c r="EH1412" s="18"/>
      <c r="EI1412" s="18"/>
      <c r="EJ1412" s="18"/>
      <c r="EK1412" s="18"/>
      <c r="EL1412" s="18"/>
      <c r="EM1412" s="18"/>
      <c r="EN1412" s="18"/>
      <c r="EO1412" s="18"/>
      <c r="EP1412" s="18"/>
      <c r="EQ1412" s="18"/>
      <c r="ER1412" s="18"/>
      <c r="ES1412" s="18"/>
      <c r="ET1412" s="18"/>
      <c r="EU1412" s="18"/>
      <c r="EV1412" s="18"/>
      <c r="EW1412" s="18"/>
      <c r="EX1412" s="18"/>
      <c r="EY1412" s="18"/>
      <c r="EZ1412" s="18"/>
      <c r="FA1412" s="18"/>
      <c r="FB1412" s="18"/>
      <c r="FC1412" s="18"/>
      <c r="FD1412" s="18"/>
      <c r="FE1412" s="18"/>
      <c r="FF1412" s="18"/>
      <c r="FG1412" s="18"/>
      <c r="FH1412" s="18"/>
      <c r="FI1412" s="18"/>
      <c r="FJ1412" s="18"/>
      <c r="FK1412" s="18"/>
      <c r="FL1412" s="18"/>
      <c r="FM1412" s="18"/>
      <c r="FN1412" s="18"/>
      <c r="FO1412" s="18"/>
      <c r="FP1412" s="18"/>
      <c r="FQ1412" s="18"/>
      <c r="FR1412" s="18"/>
      <c r="FS1412" s="18"/>
      <c r="FT1412" s="18"/>
      <c r="FU1412" s="18"/>
      <c r="FV1412" s="18"/>
      <c r="FW1412" s="18"/>
      <c r="FX1412" s="18"/>
      <c r="FY1412" s="18"/>
      <c r="FZ1412" s="18"/>
      <c r="GA1412" s="18"/>
      <c r="GB1412" s="18"/>
      <c r="GC1412" s="18"/>
      <c r="GD1412" s="18"/>
      <c r="GE1412" s="18"/>
      <c r="GF1412" s="18"/>
      <c r="GG1412" s="18"/>
      <c r="GH1412" s="18"/>
      <c r="GI1412" s="18"/>
      <c r="GJ1412" s="18"/>
      <c r="GK1412" s="18"/>
      <c r="GL1412" s="18"/>
      <c r="GM1412" s="18"/>
      <c r="GN1412" s="18"/>
      <c r="GO1412" s="18"/>
      <c r="GP1412" s="18"/>
      <c r="GQ1412" s="18"/>
      <c r="GR1412" s="18"/>
    </row>
    <row r="1413" spans="1:200">
      <c r="A1413" s="18"/>
      <c r="B1413" s="18"/>
      <c r="C1413" s="18"/>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18"/>
      <c r="AM1413" s="18"/>
      <c r="AN1413" s="18"/>
      <c r="AO1413" s="18"/>
      <c r="AP1413" s="18"/>
      <c r="AQ1413" s="18"/>
      <c r="AR1413" s="18"/>
      <c r="AS1413" s="18"/>
      <c r="AT1413" s="18"/>
      <c r="AU1413" s="18"/>
      <c r="AV1413" s="18"/>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c r="CD1413" s="18"/>
      <c r="CE1413" s="18"/>
      <c r="CF1413" s="18"/>
      <c r="CG1413" s="18"/>
      <c r="CH1413" s="18"/>
      <c r="CI1413" s="18"/>
      <c r="CJ1413" s="18"/>
      <c r="CK1413" s="18"/>
      <c r="CL1413" s="18"/>
      <c r="CM1413" s="18"/>
      <c r="CN1413" s="18"/>
      <c r="CO1413" s="18"/>
      <c r="CP1413" s="18"/>
      <c r="CQ1413" s="18"/>
      <c r="CR1413" s="18"/>
      <c r="CS1413" s="18"/>
      <c r="CT1413" s="18"/>
      <c r="CU1413" s="18"/>
      <c r="CV1413" s="18"/>
      <c r="CW1413" s="18"/>
      <c r="CX1413" s="18"/>
      <c r="CY1413" s="18"/>
      <c r="CZ1413" s="18"/>
      <c r="DA1413" s="18"/>
      <c r="DB1413" s="18"/>
      <c r="DC1413" s="18"/>
      <c r="DD1413" s="18"/>
      <c r="DE1413" s="18"/>
      <c r="DF1413" s="18"/>
      <c r="DG1413" s="18"/>
      <c r="DH1413" s="18"/>
      <c r="DI1413" s="18"/>
      <c r="DJ1413" s="18"/>
      <c r="DK1413" s="18"/>
      <c r="DL1413" s="18"/>
      <c r="DM1413" s="18"/>
      <c r="DN1413" s="18"/>
      <c r="DO1413" s="18"/>
      <c r="DP1413" s="18"/>
      <c r="DQ1413" s="18"/>
      <c r="DR1413" s="18"/>
      <c r="DS1413" s="18"/>
      <c r="DT1413" s="18"/>
      <c r="DU1413" s="18"/>
      <c r="DV1413" s="18"/>
      <c r="DW1413" s="18"/>
      <c r="DX1413" s="18"/>
      <c r="DY1413" s="18"/>
      <c r="DZ1413" s="18"/>
      <c r="EA1413" s="18"/>
      <c r="EB1413" s="18"/>
      <c r="EC1413" s="18"/>
      <c r="ED1413" s="18"/>
      <c r="EE1413" s="18"/>
      <c r="EF1413" s="18"/>
      <c r="EG1413" s="18"/>
      <c r="EH1413" s="18"/>
      <c r="EI1413" s="18"/>
      <c r="EJ1413" s="18"/>
      <c r="EK1413" s="18"/>
      <c r="EL1413" s="18"/>
      <c r="EM1413" s="18"/>
      <c r="EN1413" s="18"/>
      <c r="EO1413" s="18"/>
      <c r="EP1413" s="18"/>
      <c r="EQ1413" s="18"/>
      <c r="ER1413" s="18"/>
      <c r="ES1413" s="18"/>
      <c r="ET1413" s="18"/>
      <c r="EU1413" s="18"/>
      <c r="EV1413" s="18"/>
      <c r="EW1413" s="18"/>
      <c r="EX1413" s="18"/>
      <c r="EY1413" s="18"/>
      <c r="EZ1413" s="18"/>
      <c r="FA1413" s="18"/>
      <c r="FB1413" s="18"/>
      <c r="FC1413" s="18"/>
      <c r="FD1413" s="18"/>
      <c r="FE1413" s="18"/>
      <c r="FF1413" s="18"/>
      <c r="FG1413" s="18"/>
      <c r="FH1413" s="18"/>
      <c r="FI1413" s="18"/>
      <c r="FJ1413" s="18"/>
      <c r="FK1413" s="18"/>
      <c r="FL1413" s="18"/>
      <c r="FM1413" s="18"/>
      <c r="FN1413" s="18"/>
      <c r="FO1413" s="18"/>
      <c r="FP1413" s="18"/>
      <c r="FQ1413" s="18"/>
      <c r="FR1413" s="18"/>
      <c r="FS1413" s="18"/>
      <c r="FT1413" s="18"/>
      <c r="FU1413" s="18"/>
      <c r="FV1413" s="18"/>
      <c r="FW1413" s="18"/>
      <c r="FX1413" s="18"/>
      <c r="FY1413" s="18"/>
      <c r="FZ1413" s="18"/>
      <c r="GA1413" s="18"/>
      <c r="GB1413" s="18"/>
      <c r="GC1413" s="18"/>
      <c r="GD1413" s="18"/>
      <c r="GE1413" s="18"/>
      <c r="GF1413" s="18"/>
      <c r="GG1413" s="18"/>
      <c r="GH1413" s="18"/>
      <c r="GI1413" s="18"/>
      <c r="GJ1413" s="18"/>
      <c r="GK1413" s="18"/>
      <c r="GL1413" s="18"/>
      <c r="GM1413" s="18"/>
      <c r="GN1413" s="18"/>
      <c r="GO1413" s="18"/>
      <c r="GP1413" s="18"/>
      <c r="GQ1413" s="18"/>
      <c r="GR1413" s="18"/>
    </row>
    <row r="1414" spans="1:200">
      <c r="A1414" s="18"/>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8"/>
      <c r="FJ1414" s="18"/>
      <c r="FK1414" s="18"/>
      <c r="FL1414" s="18"/>
      <c r="FM1414" s="18"/>
      <c r="FN1414" s="18"/>
      <c r="FO1414" s="18"/>
      <c r="FP1414" s="18"/>
      <c r="FQ1414" s="18"/>
      <c r="FR1414" s="18"/>
      <c r="FS1414" s="18"/>
      <c r="FT1414" s="18"/>
      <c r="FU1414" s="18"/>
      <c r="FV1414" s="18"/>
      <c r="FW1414" s="18"/>
      <c r="FX1414" s="18"/>
      <c r="FY1414" s="18"/>
      <c r="FZ1414" s="18"/>
      <c r="GA1414" s="18"/>
      <c r="GB1414" s="18"/>
      <c r="GC1414" s="18"/>
      <c r="GD1414" s="18"/>
      <c r="GE1414" s="18"/>
      <c r="GF1414" s="18"/>
      <c r="GG1414" s="18"/>
      <c r="GH1414" s="18"/>
      <c r="GI1414" s="18"/>
      <c r="GJ1414" s="18"/>
      <c r="GK1414" s="18"/>
      <c r="GL1414" s="18"/>
      <c r="GM1414" s="18"/>
      <c r="GN1414" s="18"/>
      <c r="GO1414" s="18"/>
      <c r="GP1414" s="18"/>
      <c r="GQ1414" s="18"/>
      <c r="GR1414" s="18"/>
    </row>
    <row r="1415" spans="1:200">
      <c r="A1415" s="18"/>
      <c r="B1415" s="18"/>
      <c r="C1415" s="18"/>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18"/>
      <c r="AM1415" s="18"/>
      <c r="AN1415" s="18"/>
      <c r="AO1415" s="18"/>
      <c r="AP1415" s="18"/>
      <c r="AQ1415" s="18"/>
      <c r="AR1415" s="18"/>
      <c r="AS1415" s="18"/>
      <c r="AT1415" s="18"/>
      <c r="AU1415" s="18"/>
      <c r="AV1415" s="18"/>
      <c r="AW1415" s="18"/>
      <c r="AX1415" s="18"/>
      <c r="AY1415" s="18"/>
      <c r="AZ1415" s="18"/>
      <c r="BA1415" s="18"/>
      <c r="BB1415" s="18"/>
      <c r="BC1415" s="18"/>
      <c r="BD1415" s="18"/>
      <c r="BE1415" s="18"/>
      <c r="BF1415" s="18"/>
      <c r="BG1415" s="18"/>
      <c r="BH1415" s="18"/>
      <c r="BI1415" s="18"/>
      <c r="BJ1415" s="18"/>
      <c r="BK1415" s="18"/>
      <c r="BL1415" s="18"/>
      <c r="BM1415" s="18"/>
      <c r="BN1415" s="18"/>
      <c r="BO1415" s="18"/>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8"/>
      <c r="DB1415" s="18"/>
      <c r="DC1415" s="18"/>
      <c r="DD1415" s="18"/>
      <c r="DE1415" s="18"/>
      <c r="DF1415" s="18"/>
      <c r="DG1415" s="18"/>
      <c r="DH1415" s="18"/>
      <c r="DI1415" s="18"/>
      <c r="DJ1415" s="18"/>
      <c r="DK1415" s="18"/>
      <c r="DL1415" s="18"/>
      <c r="DM1415" s="18"/>
      <c r="DN1415" s="18"/>
      <c r="DO1415" s="18"/>
      <c r="DP1415" s="18"/>
      <c r="DQ1415" s="18"/>
      <c r="DR1415" s="18"/>
      <c r="DS1415" s="18"/>
      <c r="DT1415" s="18"/>
      <c r="DU1415" s="18"/>
      <c r="DV1415" s="18"/>
      <c r="DW1415" s="18"/>
      <c r="DX1415" s="18"/>
      <c r="DY1415" s="18"/>
      <c r="DZ1415" s="18"/>
      <c r="EA1415" s="18"/>
      <c r="EB1415" s="18"/>
      <c r="EC1415" s="18"/>
      <c r="ED1415" s="18"/>
      <c r="EE1415" s="18"/>
      <c r="EF1415" s="18"/>
      <c r="EG1415" s="18"/>
      <c r="EH1415" s="18"/>
      <c r="EI1415" s="18"/>
      <c r="EJ1415" s="18"/>
      <c r="EK1415" s="18"/>
      <c r="EL1415" s="18"/>
      <c r="EM1415" s="18"/>
      <c r="EN1415" s="18"/>
      <c r="EO1415" s="18"/>
      <c r="EP1415" s="18"/>
      <c r="EQ1415" s="18"/>
      <c r="ER1415" s="18"/>
      <c r="ES1415" s="18"/>
      <c r="ET1415" s="18"/>
      <c r="EU1415" s="18"/>
      <c r="EV1415" s="18"/>
      <c r="EW1415" s="18"/>
      <c r="EX1415" s="18"/>
      <c r="EY1415" s="18"/>
      <c r="EZ1415" s="18"/>
      <c r="FA1415" s="18"/>
      <c r="FB1415" s="18"/>
      <c r="FC1415" s="18"/>
      <c r="FD1415" s="18"/>
      <c r="FE1415" s="18"/>
      <c r="FF1415" s="18"/>
      <c r="FG1415" s="18"/>
      <c r="FH1415" s="18"/>
      <c r="FI1415" s="18"/>
      <c r="FJ1415" s="18"/>
      <c r="FK1415" s="18"/>
      <c r="FL1415" s="18"/>
      <c r="FM1415" s="18"/>
      <c r="FN1415" s="18"/>
      <c r="FO1415" s="18"/>
      <c r="FP1415" s="18"/>
      <c r="FQ1415" s="18"/>
      <c r="FR1415" s="18"/>
      <c r="FS1415" s="18"/>
      <c r="FT1415" s="18"/>
      <c r="FU1415" s="18"/>
      <c r="FV1415" s="18"/>
      <c r="FW1415" s="18"/>
      <c r="FX1415" s="18"/>
      <c r="FY1415" s="18"/>
      <c r="FZ1415" s="18"/>
      <c r="GA1415" s="18"/>
      <c r="GB1415" s="18"/>
      <c r="GC1415" s="18"/>
      <c r="GD1415" s="18"/>
      <c r="GE1415" s="18"/>
      <c r="GF1415" s="18"/>
      <c r="GG1415" s="18"/>
      <c r="GH1415" s="18"/>
      <c r="GI1415" s="18"/>
      <c r="GJ1415" s="18"/>
      <c r="GK1415" s="18"/>
      <c r="GL1415" s="18"/>
      <c r="GM1415" s="18"/>
      <c r="GN1415" s="18"/>
      <c r="GO1415" s="18"/>
      <c r="GP1415" s="18"/>
      <c r="GQ1415" s="18"/>
      <c r="GR1415" s="18"/>
    </row>
    <row r="1416" spans="1:200">
      <c r="A1416" s="18"/>
      <c r="B1416" s="18"/>
      <c r="C1416" s="18"/>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18"/>
      <c r="AM1416" s="18"/>
      <c r="AN1416" s="18"/>
      <c r="AO1416" s="18"/>
      <c r="AP1416" s="18"/>
      <c r="AQ1416" s="18"/>
      <c r="AR1416" s="18"/>
      <c r="AS1416" s="18"/>
      <c r="AT1416" s="18"/>
      <c r="AU1416" s="18"/>
      <c r="AV1416" s="18"/>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8"/>
      <c r="DB1416" s="18"/>
      <c r="DC1416" s="18"/>
      <c r="DD1416" s="18"/>
      <c r="DE1416" s="18"/>
      <c r="DF1416" s="18"/>
      <c r="DG1416" s="18"/>
      <c r="DH1416" s="18"/>
      <c r="DI1416" s="18"/>
      <c r="DJ1416" s="18"/>
      <c r="DK1416" s="18"/>
      <c r="DL1416" s="18"/>
      <c r="DM1416" s="18"/>
      <c r="DN1416" s="18"/>
      <c r="DO1416" s="18"/>
      <c r="DP1416" s="18"/>
      <c r="DQ1416" s="18"/>
      <c r="DR1416" s="18"/>
      <c r="DS1416" s="18"/>
      <c r="DT1416" s="18"/>
      <c r="DU1416" s="18"/>
      <c r="DV1416" s="18"/>
      <c r="DW1416" s="18"/>
      <c r="DX1416" s="18"/>
      <c r="DY1416" s="18"/>
      <c r="DZ1416" s="18"/>
      <c r="EA1416" s="18"/>
      <c r="EB1416" s="18"/>
      <c r="EC1416" s="18"/>
      <c r="ED1416" s="18"/>
      <c r="EE1416" s="18"/>
      <c r="EF1416" s="18"/>
      <c r="EG1416" s="18"/>
      <c r="EH1416" s="18"/>
      <c r="EI1416" s="18"/>
      <c r="EJ1416" s="18"/>
      <c r="EK1416" s="18"/>
      <c r="EL1416" s="18"/>
      <c r="EM1416" s="18"/>
      <c r="EN1416" s="18"/>
      <c r="EO1416" s="18"/>
      <c r="EP1416" s="18"/>
      <c r="EQ1416" s="18"/>
      <c r="ER1416" s="18"/>
      <c r="ES1416" s="18"/>
      <c r="ET1416" s="18"/>
      <c r="EU1416" s="18"/>
      <c r="EV1416" s="18"/>
      <c r="EW1416" s="18"/>
      <c r="EX1416" s="18"/>
      <c r="EY1416" s="18"/>
      <c r="EZ1416" s="18"/>
      <c r="FA1416" s="18"/>
      <c r="FB1416" s="18"/>
      <c r="FC1416" s="18"/>
      <c r="FD1416" s="18"/>
      <c r="FE1416" s="18"/>
      <c r="FF1416" s="18"/>
      <c r="FG1416" s="18"/>
      <c r="FH1416" s="18"/>
      <c r="FI1416" s="18"/>
      <c r="FJ1416" s="18"/>
      <c r="FK1416" s="18"/>
      <c r="FL1416" s="18"/>
      <c r="FM1416" s="18"/>
      <c r="FN1416" s="18"/>
      <c r="FO1416" s="18"/>
      <c r="FP1416" s="18"/>
      <c r="FQ1416" s="18"/>
      <c r="FR1416" s="18"/>
      <c r="FS1416" s="18"/>
      <c r="FT1416" s="18"/>
      <c r="FU1416" s="18"/>
      <c r="FV1416" s="18"/>
      <c r="FW1416" s="18"/>
      <c r="FX1416" s="18"/>
      <c r="FY1416" s="18"/>
      <c r="FZ1416" s="18"/>
      <c r="GA1416" s="18"/>
      <c r="GB1416" s="18"/>
      <c r="GC1416" s="18"/>
      <c r="GD1416" s="18"/>
      <c r="GE1416" s="18"/>
      <c r="GF1416" s="18"/>
      <c r="GG1416" s="18"/>
      <c r="GH1416" s="18"/>
      <c r="GI1416" s="18"/>
      <c r="GJ1416" s="18"/>
      <c r="GK1416" s="18"/>
      <c r="GL1416" s="18"/>
      <c r="GM1416" s="18"/>
      <c r="GN1416" s="18"/>
      <c r="GO1416" s="18"/>
      <c r="GP1416" s="18"/>
      <c r="GQ1416" s="18"/>
      <c r="GR1416" s="18"/>
    </row>
    <row r="1417" spans="1:200">
      <c r="A1417" s="18"/>
      <c r="B1417" s="18"/>
      <c r="C1417" s="18"/>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18"/>
      <c r="AM1417" s="18"/>
      <c r="AN1417" s="18"/>
      <c r="AO1417" s="18"/>
      <c r="AP1417" s="18"/>
      <c r="AQ1417" s="18"/>
      <c r="AR1417" s="18"/>
      <c r="AS1417" s="18"/>
      <c r="AT1417" s="18"/>
      <c r="AU1417" s="18"/>
      <c r="AV1417" s="18"/>
      <c r="AW1417" s="18"/>
      <c r="AX1417" s="18"/>
      <c r="AY1417" s="18"/>
      <c r="AZ1417" s="18"/>
      <c r="BA1417" s="18"/>
      <c r="BB1417" s="18"/>
      <c r="BC1417" s="18"/>
      <c r="BD1417" s="18"/>
      <c r="BE1417" s="18"/>
      <c r="BF1417" s="18"/>
      <c r="BG1417" s="18"/>
      <c r="BH1417" s="18"/>
      <c r="BI1417" s="18"/>
      <c r="BJ1417" s="18"/>
      <c r="BK1417" s="18"/>
      <c r="BL1417" s="18"/>
      <c r="BM1417" s="18"/>
      <c r="BN1417" s="18"/>
      <c r="BO1417" s="18"/>
      <c r="BP1417" s="18"/>
      <c r="BQ1417" s="18"/>
      <c r="BR1417" s="18"/>
      <c r="BS1417" s="18"/>
      <c r="BT1417" s="18"/>
      <c r="BU1417" s="18"/>
      <c r="BV1417" s="18"/>
      <c r="BW1417" s="18"/>
      <c r="BX1417" s="18"/>
      <c r="BY1417" s="18"/>
      <c r="BZ1417" s="18"/>
      <c r="CA1417" s="18"/>
      <c r="CB1417" s="18"/>
      <c r="CC1417" s="18"/>
      <c r="CD1417" s="18"/>
      <c r="CE1417" s="18"/>
      <c r="CF1417" s="18"/>
      <c r="CG1417" s="18"/>
      <c r="CH1417" s="18"/>
      <c r="CI1417" s="18"/>
      <c r="CJ1417" s="18"/>
      <c r="CK1417" s="18"/>
      <c r="CL1417" s="18"/>
      <c r="CM1417" s="18"/>
      <c r="CN1417" s="18"/>
      <c r="CO1417" s="18"/>
      <c r="CP1417" s="18"/>
      <c r="CQ1417" s="18"/>
      <c r="CR1417" s="18"/>
      <c r="CS1417" s="18"/>
      <c r="CT1417" s="18"/>
      <c r="CU1417" s="18"/>
      <c r="CV1417" s="18"/>
      <c r="CW1417" s="18"/>
      <c r="CX1417" s="18"/>
      <c r="CY1417" s="18"/>
      <c r="CZ1417" s="18"/>
      <c r="DA1417" s="18"/>
      <c r="DB1417" s="18"/>
      <c r="DC1417" s="18"/>
      <c r="DD1417" s="18"/>
      <c r="DE1417" s="18"/>
      <c r="DF1417" s="18"/>
      <c r="DG1417" s="18"/>
      <c r="DH1417" s="18"/>
      <c r="DI1417" s="18"/>
      <c r="DJ1417" s="18"/>
      <c r="DK1417" s="18"/>
      <c r="DL1417" s="18"/>
      <c r="DM1417" s="18"/>
      <c r="DN1417" s="18"/>
      <c r="DO1417" s="18"/>
      <c r="DP1417" s="18"/>
      <c r="DQ1417" s="18"/>
      <c r="DR1417" s="18"/>
      <c r="DS1417" s="18"/>
      <c r="DT1417" s="18"/>
      <c r="DU1417" s="18"/>
      <c r="DV1417" s="18"/>
      <c r="DW1417" s="18"/>
      <c r="DX1417" s="18"/>
      <c r="DY1417" s="18"/>
      <c r="DZ1417" s="18"/>
      <c r="EA1417" s="18"/>
      <c r="EB1417" s="18"/>
      <c r="EC1417" s="18"/>
      <c r="ED1417" s="18"/>
      <c r="EE1417" s="18"/>
      <c r="EF1417" s="18"/>
      <c r="EG1417" s="18"/>
      <c r="EH1417" s="18"/>
      <c r="EI1417" s="18"/>
      <c r="EJ1417" s="18"/>
      <c r="EK1417" s="18"/>
      <c r="EL1417" s="18"/>
      <c r="EM1417" s="18"/>
      <c r="EN1417" s="18"/>
      <c r="EO1417" s="18"/>
      <c r="EP1417" s="18"/>
      <c r="EQ1417" s="18"/>
      <c r="ER1417" s="18"/>
      <c r="ES1417" s="18"/>
      <c r="ET1417" s="18"/>
      <c r="EU1417" s="18"/>
      <c r="EV1417" s="18"/>
      <c r="EW1417" s="18"/>
      <c r="EX1417" s="18"/>
      <c r="EY1417" s="18"/>
      <c r="EZ1417" s="18"/>
      <c r="FA1417" s="18"/>
      <c r="FB1417" s="18"/>
      <c r="FC1417" s="18"/>
      <c r="FD1417" s="18"/>
      <c r="FE1417" s="18"/>
      <c r="FF1417" s="18"/>
      <c r="FG1417" s="18"/>
      <c r="FH1417" s="18"/>
      <c r="FI1417" s="18"/>
      <c r="FJ1417" s="18"/>
      <c r="FK1417" s="18"/>
      <c r="FL1417" s="18"/>
      <c r="FM1417" s="18"/>
      <c r="FN1417" s="18"/>
      <c r="FO1417" s="18"/>
      <c r="FP1417" s="18"/>
      <c r="FQ1417" s="18"/>
      <c r="FR1417" s="18"/>
      <c r="FS1417" s="18"/>
      <c r="FT1417" s="18"/>
      <c r="FU1417" s="18"/>
      <c r="FV1417" s="18"/>
      <c r="FW1417" s="18"/>
      <c r="FX1417" s="18"/>
      <c r="FY1417" s="18"/>
      <c r="FZ1417" s="18"/>
      <c r="GA1417" s="18"/>
      <c r="GB1417" s="18"/>
      <c r="GC1417" s="18"/>
      <c r="GD1417" s="18"/>
      <c r="GE1417" s="18"/>
      <c r="GF1417" s="18"/>
      <c r="GG1417" s="18"/>
      <c r="GH1417" s="18"/>
      <c r="GI1417" s="18"/>
      <c r="GJ1417" s="18"/>
      <c r="GK1417" s="18"/>
      <c r="GL1417" s="18"/>
      <c r="GM1417" s="18"/>
      <c r="GN1417" s="18"/>
      <c r="GO1417" s="18"/>
      <c r="GP1417" s="18"/>
      <c r="GQ1417" s="18"/>
      <c r="GR1417" s="18"/>
    </row>
    <row r="1418" spans="1:200">
      <c r="A1418" s="18"/>
      <c r="B1418" s="18"/>
      <c r="C1418" s="18"/>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18"/>
      <c r="AM1418" s="18"/>
      <c r="AN1418" s="18"/>
      <c r="AO1418" s="18"/>
      <c r="AP1418" s="18"/>
      <c r="AQ1418" s="18"/>
      <c r="AR1418" s="18"/>
      <c r="AS1418" s="18"/>
      <c r="AT1418" s="18"/>
      <c r="AU1418" s="18"/>
      <c r="AV1418" s="18"/>
      <c r="AW1418" s="18"/>
      <c r="AX1418" s="18"/>
      <c r="AY1418" s="18"/>
      <c r="AZ1418" s="18"/>
      <c r="BA1418" s="18"/>
      <c r="BB1418" s="18"/>
      <c r="BC1418" s="18"/>
      <c r="BD1418" s="18"/>
      <c r="BE1418" s="18"/>
      <c r="BF1418" s="18"/>
      <c r="BG1418" s="18"/>
      <c r="BH1418" s="18"/>
      <c r="BI1418" s="18"/>
      <c r="BJ1418" s="18"/>
      <c r="BK1418" s="18"/>
      <c r="BL1418" s="18"/>
      <c r="BM1418" s="18"/>
      <c r="BN1418" s="18"/>
      <c r="BO1418" s="18"/>
      <c r="BP1418" s="18"/>
      <c r="BQ1418" s="18"/>
      <c r="BR1418" s="18"/>
      <c r="BS1418" s="18"/>
      <c r="BT1418" s="18"/>
      <c r="BU1418" s="18"/>
      <c r="BV1418" s="18"/>
      <c r="BW1418" s="18"/>
      <c r="BX1418" s="18"/>
      <c r="BY1418" s="18"/>
      <c r="BZ1418" s="18"/>
      <c r="CA1418" s="18"/>
      <c r="CB1418" s="18"/>
      <c r="CC1418" s="18"/>
      <c r="CD1418" s="18"/>
      <c r="CE1418" s="18"/>
      <c r="CF1418" s="18"/>
      <c r="CG1418" s="18"/>
      <c r="CH1418" s="18"/>
      <c r="CI1418" s="18"/>
      <c r="CJ1418" s="18"/>
      <c r="CK1418" s="18"/>
      <c r="CL1418" s="18"/>
      <c r="CM1418" s="18"/>
      <c r="CN1418" s="18"/>
      <c r="CO1418" s="18"/>
      <c r="CP1418" s="18"/>
      <c r="CQ1418" s="18"/>
      <c r="CR1418" s="18"/>
      <c r="CS1418" s="18"/>
      <c r="CT1418" s="18"/>
      <c r="CU1418" s="18"/>
      <c r="CV1418" s="18"/>
      <c r="CW1418" s="18"/>
      <c r="CX1418" s="18"/>
      <c r="CY1418" s="18"/>
      <c r="CZ1418" s="18"/>
      <c r="DA1418" s="18"/>
      <c r="DB1418" s="18"/>
      <c r="DC1418" s="18"/>
      <c r="DD1418" s="18"/>
      <c r="DE1418" s="18"/>
      <c r="DF1418" s="18"/>
      <c r="DG1418" s="18"/>
      <c r="DH1418" s="18"/>
      <c r="DI1418" s="18"/>
      <c r="DJ1418" s="18"/>
      <c r="DK1418" s="18"/>
      <c r="DL1418" s="18"/>
      <c r="DM1418" s="18"/>
      <c r="DN1418" s="18"/>
      <c r="DO1418" s="18"/>
      <c r="DP1418" s="18"/>
      <c r="DQ1418" s="18"/>
      <c r="DR1418" s="18"/>
      <c r="DS1418" s="18"/>
      <c r="DT1418" s="18"/>
      <c r="DU1418" s="18"/>
      <c r="DV1418" s="18"/>
      <c r="DW1418" s="18"/>
      <c r="DX1418" s="18"/>
      <c r="DY1418" s="18"/>
      <c r="DZ1418" s="18"/>
      <c r="EA1418" s="18"/>
      <c r="EB1418" s="18"/>
      <c r="EC1418" s="18"/>
      <c r="ED1418" s="18"/>
      <c r="EE1418" s="18"/>
      <c r="EF1418" s="18"/>
      <c r="EG1418" s="18"/>
      <c r="EH1418" s="18"/>
      <c r="EI1418" s="18"/>
      <c r="EJ1418" s="18"/>
      <c r="EK1418" s="18"/>
      <c r="EL1418" s="18"/>
      <c r="EM1418" s="18"/>
      <c r="EN1418" s="18"/>
      <c r="EO1418" s="18"/>
      <c r="EP1418" s="18"/>
      <c r="EQ1418" s="18"/>
      <c r="ER1418" s="18"/>
      <c r="ES1418" s="18"/>
      <c r="ET1418" s="18"/>
      <c r="EU1418" s="18"/>
      <c r="EV1418" s="18"/>
      <c r="EW1418" s="18"/>
      <c r="EX1418" s="18"/>
      <c r="EY1418" s="18"/>
      <c r="EZ1418" s="18"/>
      <c r="FA1418" s="18"/>
      <c r="FB1418" s="18"/>
      <c r="FC1418" s="18"/>
      <c r="FD1418" s="18"/>
      <c r="FE1418" s="18"/>
      <c r="FF1418" s="18"/>
      <c r="FG1418" s="18"/>
      <c r="FH1418" s="18"/>
      <c r="FI1418" s="18"/>
      <c r="FJ1418" s="18"/>
      <c r="FK1418" s="18"/>
      <c r="FL1418" s="18"/>
      <c r="FM1418" s="18"/>
      <c r="FN1418" s="18"/>
      <c r="FO1418" s="18"/>
      <c r="FP1418" s="18"/>
      <c r="FQ1418" s="18"/>
      <c r="FR1418" s="18"/>
      <c r="FS1418" s="18"/>
      <c r="FT1418" s="18"/>
      <c r="FU1418" s="18"/>
      <c r="FV1418" s="18"/>
      <c r="FW1418" s="18"/>
      <c r="FX1418" s="18"/>
      <c r="FY1418" s="18"/>
      <c r="FZ1418" s="18"/>
      <c r="GA1418" s="18"/>
      <c r="GB1418" s="18"/>
      <c r="GC1418" s="18"/>
      <c r="GD1418" s="18"/>
      <c r="GE1418" s="18"/>
      <c r="GF1418" s="18"/>
      <c r="GG1418" s="18"/>
      <c r="GH1418" s="18"/>
      <c r="GI1418" s="18"/>
      <c r="GJ1418" s="18"/>
      <c r="GK1418" s="18"/>
      <c r="GL1418" s="18"/>
      <c r="GM1418" s="18"/>
      <c r="GN1418" s="18"/>
      <c r="GO1418" s="18"/>
      <c r="GP1418" s="18"/>
      <c r="GQ1418" s="18"/>
      <c r="GR1418" s="18"/>
    </row>
    <row r="1419" spans="1:200">
      <c r="A1419" s="18"/>
      <c r="B1419" s="18"/>
      <c r="C1419" s="18"/>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18"/>
      <c r="AM1419" s="18"/>
      <c r="AN1419" s="18"/>
      <c r="AO1419" s="18"/>
      <c r="AP1419" s="18"/>
      <c r="AQ1419" s="18"/>
      <c r="AR1419" s="18"/>
      <c r="AS1419" s="18"/>
      <c r="AT1419" s="18"/>
      <c r="AU1419" s="18"/>
      <c r="AV1419" s="18"/>
      <c r="AW1419" s="18"/>
      <c r="AX1419" s="18"/>
      <c r="AY1419" s="18"/>
      <c r="AZ1419" s="18"/>
      <c r="BA1419" s="18"/>
      <c r="BB1419" s="18"/>
      <c r="BC1419" s="18"/>
      <c r="BD1419" s="18"/>
      <c r="BE1419" s="18"/>
      <c r="BF1419" s="18"/>
      <c r="BG1419" s="18"/>
      <c r="BH1419" s="18"/>
      <c r="BI1419" s="18"/>
      <c r="BJ1419" s="18"/>
      <c r="BK1419" s="18"/>
      <c r="BL1419" s="18"/>
      <c r="BM1419" s="18"/>
      <c r="BN1419" s="18"/>
      <c r="BO1419" s="18"/>
      <c r="BP1419" s="18"/>
      <c r="BQ1419" s="18"/>
      <c r="BR1419" s="18"/>
      <c r="BS1419" s="18"/>
      <c r="BT1419" s="18"/>
      <c r="BU1419" s="18"/>
      <c r="BV1419" s="18"/>
      <c r="BW1419" s="18"/>
      <c r="BX1419" s="18"/>
      <c r="BY1419" s="18"/>
      <c r="BZ1419" s="18"/>
      <c r="CA1419" s="18"/>
      <c r="CB1419" s="18"/>
      <c r="CC1419" s="18"/>
      <c r="CD1419" s="18"/>
      <c r="CE1419" s="18"/>
      <c r="CF1419" s="18"/>
      <c r="CG1419" s="18"/>
      <c r="CH1419" s="18"/>
      <c r="CI1419" s="18"/>
      <c r="CJ1419" s="18"/>
      <c r="CK1419" s="18"/>
      <c r="CL1419" s="18"/>
      <c r="CM1419" s="18"/>
      <c r="CN1419" s="18"/>
      <c r="CO1419" s="18"/>
      <c r="CP1419" s="18"/>
      <c r="CQ1419" s="18"/>
      <c r="CR1419" s="18"/>
      <c r="CS1419" s="18"/>
      <c r="CT1419" s="18"/>
      <c r="CU1419" s="18"/>
      <c r="CV1419" s="18"/>
      <c r="CW1419" s="18"/>
      <c r="CX1419" s="18"/>
      <c r="CY1419" s="18"/>
      <c r="CZ1419" s="18"/>
      <c r="DA1419" s="18"/>
      <c r="DB1419" s="18"/>
      <c r="DC1419" s="18"/>
      <c r="DD1419" s="18"/>
      <c r="DE1419" s="18"/>
      <c r="DF1419" s="18"/>
      <c r="DG1419" s="18"/>
      <c r="DH1419" s="18"/>
      <c r="DI1419" s="18"/>
      <c r="DJ1419" s="18"/>
      <c r="DK1419" s="18"/>
      <c r="DL1419" s="18"/>
      <c r="DM1419" s="18"/>
      <c r="DN1419" s="18"/>
      <c r="DO1419" s="18"/>
      <c r="DP1419" s="18"/>
      <c r="DQ1419" s="18"/>
      <c r="DR1419" s="18"/>
      <c r="DS1419" s="18"/>
      <c r="DT1419" s="18"/>
      <c r="DU1419" s="18"/>
      <c r="DV1419" s="18"/>
      <c r="DW1419" s="18"/>
      <c r="DX1419" s="18"/>
      <c r="DY1419" s="18"/>
      <c r="DZ1419" s="18"/>
      <c r="EA1419" s="18"/>
      <c r="EB1419" s="18"/>
      <c r="EC1419" s="18"/>
      <c r="ED1419" s="18"/>
      <c r="EE1419" s="18"/>
      <c r="EF1419" s="18"/>
      <c r="EG1419" s="18"/>
      <c r="EH1419" s="18"/>
      <c r="EI1419" s="18"/>
      <c r="EJ1419" s="18"/>
      <c r="EK1419" s="18"/>
      <c r="EL1419" s="18"/>
      <c r="EM1419" s="18"/>
      <c r="EN1419" s="18"/>
      <c r="EO1419" s="18"/>
      <c r="EP1419" s="18"/>
      <c r="EQ1419" s="18"/>
      <c r="ER1419" s="18"/>
      <c r="ES1419" s="18"/>
      <c r="ET1419" s="18"/>
      <c r="EU1419" s="18"/>
      <c r="EV1419" s="18"/>
      <c r="EW1419" s="18"/>
      <c r="EX1419" s="18"/>
      <c r="EY1419" s="18"/>
      <c r="EZ1419" s="18"/>
      <c r="FA1419" s="18"/>
      <c r="FB1419" s="18"/>
      <c r="FC1419" s="18"/>
      <c r="FD1419" s="18"/>
      <c r="FE1419" s="18"/>
      <c r="FF1419" s="18"/>
      <c r="FG1419" s="18"/>
      <c r="FH1419" s="18"/>
      <c r="FI1419" s="18"/>
      <c r="FJ1419" s="18"/>
      <c r="FK1419" s="18"/>
      <c r="FL1419" s="18"/>
      <c r="FM1419" s="18"/>
      <c r="FN1419" s="18"/>
      <c r="FO1419" s="18"/>
      <c r="FP1419" s="18"/>
      <c r="FQ1419" s="18"/>
      <c r="FR1419" s="18"/>
      <c r="FS1419" s="18"/>
      <c r="FT1419" s="18"/>
      <c r="FU1419" s="18"/>
      <c r="FV1419" s="18"/>
      <c r="FW1419" s="18"/>
      <c r="FX1419" s="18"/>
      <c r="FY1419" s="18"/>
      <c r="FZ1419" s="18"/>
      <c r="GA1419" s="18"/>
      <c r="GB1419" s="18"/>
      <c r="GC1419" s="18"/>
      <c r="GD1419" s="18"/>
      <c r="GE1419" s="18"/>
      <c r="GF1419" s="18"/>
      <c r="GG1419" s="18"/>
      <c r="GH1419" s="18"/>
      <c r="GI1419" s="18"/>
      <c r="GJ1419" s="18"/>
      <c r="GK1419" s="18"/>
      <c r="GL1419" s="18"/>
      <c r="GM1419" s="18"/>
      <c r="GN1419" s="18"/>
      <c r="GO1419" s="18"/>
      <c r="GP1419" s="18"/>
      <c r="GQ1419" s="18"/>
      <c r="GR1419" s="18"/>
    </row>
    <row r="1420" spans="1:200">
      <c r="A1420" s="18"/>
      <c r="B1420" s="18"/>
      <c r="C1420" s="18"/>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18"/>
      <c r="AM1420" s="18"/>
      <c r="AN1420" s="18"/>
      <c r="AO1420" s="18"/>
      <c r="AP1420" s="18"/>
      <c r="AQ1420" s="18"/>
      <c r="AR1420" s="18"/>
      <c r="AS1420" s="18"/>
      <c r="AT1420" s="18"/>
      <c r="AU1420" s="18"/>
      <c r="AV1420" s="18"/>
      <c r="AW1420" s="18"/>
      <c r="AX1420" s="18"/>
      <c r="AY1420" s="18"/>
      <c r="AZ1420" s="18"/>
      <c r="BA1420" s="18"/>
      <c r="BB1420" s="18"/>
      <c r="BC1420" s="18"/>
      <c r="BD1420" s="18"/>
      <c r="BE1420" s="18"/>
      <c r="BF1420" s="18"/>
      <c r="BG1420" s="18"/>
      <c r="BH1420" s="18"/>
      <c r="BI1420" s="18"/>
      <c r="BJ1420" s="18"/>
      <c r="BK1420" s="18"/>
      <c r="BL1420" s="18"/>
      <c r="BM1420" s="18"/>
      <c r="BN1420" s="18"/>
      <c r="BO1420" s="18"/>
      <c r="BP1420" s="18"/>
      <c r="BQ1420" s="18"/>
      <c r="BR1420" s="18"/>
      <c r="BS1420" s="18"/>
      <c r="BT1420" s="18"/>
      <c r="BU1420" s="18"/>
      <c r="BV1420" s="18"/>
      <c r="BW1420" s="18"/>
      <c r="BX1420" s="18"/>
      <c r="BY1420" s="18"/>
      <c r="BZ1420" s="18"/>
      <c r="CA1420" s="18"/>
      <c r="CB1420" s="18"/>
      <c r="CC1420" s="18"/>
      <c r="CD1420" s="18"/>
      <c r="CE1420" s="18"/>
      <c r="CF1420" s="18"/>
      <c r="CG1420" s="18"/>
      <c r="CH1420" s="18"/>
      <c r="CI1420" s="18"/>
      <c r="CJ1420" s="18"/>
      <c r="CK1420" s="18"/>
      <c r="CL1420" s="18"/>
      <c r="CM1420" s="18"/>
      <c r="CN1420" s="18"/>
      <c r="CO1420" s="18"/>
      <c r="CP1420" s="18"/>
      <c r="CQ1420" s="18"/>
      <c r="CR1420" s="18"/>
      <c r="CS1420" s="18"/>
      <c r="CT1420" s="18"/>
      <c r="CU1420" s="18"/>
      <c r="CV1420" s="18"/>
      <c r="CW1420" s="18"/>
      <c r="CX1420" s="18"/>
      <c r="CY1420" s="18"/>
      <c r="CZ1420" s="18"/>
      <c r="DA1420" s="18"/>
      <c r="DB1420" s="18"/>
      <c r="DC1420" s="18"/>
      <c r="DD1420" s="18"/>
      <c r="DE1420" s="18"/>
      <c r="DF1420" s="18"/>
      <c r="DG1420" s="18"/>
      <c r="DH1420" s="18"/>
      <c r="DI1420" s="18"/>
      <c r="DJ1420" s="18"/>
      <c r="DK1420" s="18"/>
      <c r="DL1420" s="18"/>
      <c r="DM1420" s="18"/>
      <c r="DN1420" s="18"/>
      <c r="DO1420" s="18"/>
      <c r="DP1420" s="18"/>
      <c r="DQ1420" s="18"/>
      <c r="DR1420" s="18"/>
      <c r="DS1420" s="18"/>
      <c r="DT1420" s="18"/>
      <c r="DU1420" s="18"/>
      <c r="DV1420" s="18"/>
      <c r="DW1420" s="18"/>
      <c r="DX1420" s="18"/>
      <c r="DY1420" s="18"/>
      <c r="DZ1420" s="18"/>
      <c r="EA1420" s="18"/>
      <c r="EB1420" s="18"/>
      <c r="EC1420" s="18"/>
      <c r="ED1420" s="18"/>
      <c r="EE1420" s="18"/>
      <c r="EF1420" s="18"/>
      <c r="EG1420" s="18"/>
      <c r="EH1420" s="18"/>
      <c r="EI1420" s="18"/>
      <c r="EJ1420" s="18"/>
      <c r="EK1420" s="18"/>
      <c r="EL1420" s="18"/>
      <c r="EM1420" s="18"/>
      <c r="EN1420" s="18"/>
      <c r="EO1420" s="18"/>
      <c r="EP1420" s="18"/>
      <c r="EQ1420" s="18"/>
      <c r="ER1420" s="18"/>
      <c r="ES1420" s="18"/>
      <c r="ET1420" s="18"/>
      <c r="EU1420" s="18"/>
      <c r="EV1420" s="18"/>
      <c r="EW1420" s="18"/>
      <c r="EX1420" s="18"/>
      <c r="EY1420" s="18"/>
      <c r="EZ1420" s="18"/>
      <c r="FA1420" s="18"/>
      <c r="FB1420" s="18"/>
      <c r="FC1420" s="18"/>
      <c r="FD1420" s="18"/>
      <c r="FE1420" s="18"/>
      <c r="FF1420" s="18"/>
      <c r="FG1420" s="18"/>
      <c r="FH1420" s="18"/>
      <c r="FI1420" s="18"/>
      <c r="FJ1420" s="18"/>
      <c r="FK1420" s="18"/>
      <c r="FL1420" s="18"/>
      <c r="FM1420" s="18"/>
      <c r="FN1420" s="18"/>
      <c r="FO1420" s="18"/>
      <c r="FP1420" s="18"/>
      <c r="FQ1420" s="18"/>
      <c r="FR1420" s="18"/>
      <c r="FS1420" s="18"/>
      <c r="FT1420" s="18"/>
      <c r="FU1420" s="18"/>
      <c r="FV1420" s="18"/>
      <c r="FW1420" s="18"/>
      <c r="FX1420" s="18"/>
      <c r="FY1420" s="18"/>
      <c r="FZ1420" s="18"/>
      <c r="GA1420" s="18"/>
      <c r="GB1420" s="18"/>
      <c r="GC1420" s="18"/>
      <c r="GD1420" s="18"/>
      <c r="GE1420" s="18"/>
      <c r="GF1420" s="18"/>
      <c r="GG1420" s="18"/>
      <c r="GH1420" s="18"/>
      <c r="GI1420" s="18"/>
      <c r="GJ1420" s="18"/>
      <c r="GK1420" s="18"/>
      <c r="GL1420" s="18"/>
      <c r="GM1420" s="18"/>
      <c r="GN1420" s="18"/>
      <c r="GO1420" s="18"/>
      <c r="GP1420" s="18"/>
      <c r="GQ1420" s="18"/>
      <c r="GR1420" s="18"/>
    </row>
    <row r="1421" spans="1:200">
      <c r="A1421" s="18"/>
      <c r="B1421" s="18"/>
      <c r="C1421" s="18"/>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18"/>
      <c r="AM1421" s="18"/>
      <c r="AN1421" s="18"/>
      <c r="AO1421" s="18"/>
      <c r="AP1421" s="18"/>
      <c r="AQ1421" s="18"/>
      <c r="AR1421" s="18"/>
      <c r="AS1421" s="18"/>
      <c r="AT1421" s="18"/>
      <c r="AU1421" s="18"/>
      <c r="AV1421" s="18"/>
      <c r="AW1421" s="18"/>
      <c r="AX1421" s="18"/>
      <c r="AY1421" s="18"/>
      <c r="AZ1421" s="18"/>
      <c r="BA1421" s="18"/>
      <c r="BB1421" s="18"/>
      <c r="BC1421" s="18"/>
      <c r="BD1421" s="18"/>
      <c r="BE1421" s="18"/>
      <c r="BF1421" s="18"/>
      <c r="BG1421" s="18"/>
      <c r="BH1421" s="18"/>
      <c r="BI1421" s="18"/>
      <c r="BJ1421" s="18"/>
      <c r="BK1421" s="18"/>
      <c r="BL1421" s="18"/>
      <c r="BM1421" s="18"/>
      <c r="BN1421" s="18"/>
      <c r="BO1421" s="18"/>
      <c r="BP1421" s="18"/>
      <c r="BQ1421" s="18"/>
      <c r="BR1421" s="18"/>
      <c r="BS1421" s="18"/>
      <c r="BT1421" s="18"/>
      <c r="BU1421" s="18"/>
      <c r="BV1421" s="18"/>
      <c r="BW1421" s="18"/>
      <c r="BX1421" s="18"/>
      <c r="BY1421" s="18"/>
      <c r="BZ1421" s="18"/>
      <c r="CA1421" s="18"/>
      <c r="CB1421" s="18"/>
      <c r="CC1421" s="18"/>
      <c r="CD1421" s="18"/>
      <c r="CE1421" s="18"/>
      <c r="CF1421" s="18"/>
      <c r="CG1421" s="18"/>
      <c r="CH1421" s="18"/>
      <c r="CI1421" s="18"/>
      <c r="CJ1421" s="18"/>
      <c r="CK1421" s="18"/>
      <c r="CL1421" s="18"/>
      <c r="CM1421" s="18"/>
      <c r="CN1421" s="18"/>
      <c r="CO1421" s="18"/>
      <c r="CP1421" s="18"/>
      <c r="CQ1421" s="18"/>
      <c r="CR1421" s="18"/>
      <c r="CS1421" s="18"/>
      <c r="CT1421" s="18"/>
      <c r="CU1421" s="18"/>
      <c r="CV1421" s="18"/>
      <c r="CW1421" s="18"/>
      <c r="CX1421" s="18"/>
      <c r="CY1421" s="18"/>
      <c r="CZ1421" s="18"/>
      <c r="DA1421" s="18"/>
      <c r="DB1421" s="18"/>
      <c r="DC1421" s="18"/>
      <c r="DD1421" s="18"/>
      <c r="DE1421" s="18"/>
      <c r="DF1421" s="18"/>
      <c r="DG1421" s="18"/>
      <c r="DH1421" s="18"/>
      <c r="DI1421" s="18"/>
      <c r="DJ1421" s="18"/>
      <c r="DK1421" s="18"/>
      <c r="DL1421" s="18"/>
      <c r="DM1421" s="18"/>
      <c r="DN1421" s="18"/>
      <c r="DO1421" s="18"/>
      <c r="DP1421" s="18"/>
      <c r="DQ1421" s="18"/>
      <c r="DR1421" s="18"/>
      <c r="DS1421" s="18"/>
      <c r="DT1421" s="18"/>
      <c r="DU1421" s="18"/>
      <c r="DV1421" s="18"/>
      <c r="DW1421" s="18"/>
      <c r="DX1421" s="18"/>
      <c r="DY1421" s="18"/>
      <c r="DZ1421" s="18"/>
      <c r="EA1421" s="18"/>
      <c r="EB1421" s="18"/>
      <c r="EC1421" s="18"/>
      <c r="ED1421" s="18"/>
      <c r="EE1421" s="18"/>
      <c r="EF1421" s="18"/>
      <c r="EG1421" s="18"/>
      <c r="EH1421" s="18"/>
      <c r="EI1421" s="18"/>
      <c r="EJ1421" s="18"/>
      <c r="EK1421" s="18"/>
      <c r="EL1421" s="18"/>
      <c r="EM1421" s="18"/>
      <c r="EN1421" s="18"/>
      <c r="EO1421" s="18"/>
      <c r="EP1421" s="18"/>
      <c r="EQ1421" s="18"/>
      <c r="ER1421" s="18"/>
      <c r="ES1421" s="18"/>
      <c r="ET1421" s="18"/>
      <c r="EU1421" s="18"/>
      <c r="EV1421" s="18"/>
      <c r="EW1421" s="18"/>
      <c r="EX1421" s="18"/>
      <c r="EY1421" s="18"/>
      <c r="EZ1421" s="18"/>
      <c r="FA1421" s="18"/>
      <c r="FB1421" s="18"/>
      <c r="FC1421" s="18"/>
      <c r="FD1421" s="18"/>
      <c r="FE1421" s="18"/>
      <c r="FF1421" s="18"/>
      <c r="FG1421" s="18"/>
      <c r="FH1421" s="18"/>
      <c r="FI1421" s="18"/>
      <c r="FJ1421" s="18"/>
      <c r="FK1421" s="18"/>
      <c r="FL1421" s="18"/>
      <c r="FM1421" s="18"/>
      <c r="FN1421" s="18"/>
      <c r="FO1421" s="18"/>
      <c r="FP1421" s="18"/>
      <c r="FQ1421" s="18"/>
      <c r="FR1421" s="18"/>
      <c r="FS1421" s="18"/>
      <c r="FT1421" s="18"/>
      <c r="FU1421" s="18"/>
      <c r="FV1421" s="18"/>
      <c r="FW1421" s="18"/>
      <c r="FX1421" s="18"/>
      <c r="FY1421" s="18"/>
      <c r="FZ1421" s="18"/>
      <c r="GA1421" s="18"/>
      <c r="GB1421" s="18"/>
      <c r="GC1421" s="18"/>
      <c r="GD1421" s="18"/>
      <c r="GE1421" s="18"/>
      <c r="GF1421" s="18"/>
      <c r="GG1421" s="18"/>
      <c r="GH1421" s="18"/>
      <c r="GI1421" s="18"/>
      <c r="GJ1421" s="18"/>
      <c r="GK1421" s="18"/>
      <c r="GL1421" s="18"/>
      <c r="GM1421" s="18"/>
      <c r="GN1421" s="18"/>
      <c r="GO1421" s="18"/>
      <c r="GP1421" s="18"/>
      <c r="GQ1421" s="18"/>
      <c r="GR1421" s="18"/>
    </row>
    <row r="1422" spans="1:200">
      <c r="A1422" s="18"/>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8"/>
      <c r="FJ1422" s="18"/>
      <c r="FK1422" s="18"/>
      <c r="FL1422" s="18"/>
      <c r="FM1422" s="18"/>
      <c r="FN1422" s="18"/>
      <c r="FO1422" s="18"/>
      <c r="FP1422" s="18"/>
      <c r="FQ1422" s="18"/>
      <c r="FR1422" s="18"/>
      <c r="FS1422" s="18"/>
      <c r="FT1422" s="18"/>
      <c r="FU1422" s="18"/>
      <c r="FV1422" s="18"/>
      <c r="FW1422" s="18"/>
      <c r="FX1422" s="18"/>
      <c r="FY1422" s="18"/>
      <c r="FZ1422" s="18"/>
      <c r="GA1422" s="18"/>
      <c r="GB1422" s="18"/>
      <c r="GC1422" s="18"/>
      <c r="GD1422" s="18"/>
      <c r="GE1422" s="18"/>
      <c r="GF1422" s="18"/>
      <c r="GG1422" s="18"/>
      <c r="GH1422" s="18"/>
      <c r="GI1422" s="18"/>
      <c r="GJ1422" s="18"/>
      <c r="GK1422" s="18"/>
      <c r="GL1422" s="18"/>
      <c r="GM1422" s="18"/>
      <c r="GN1422" s="18"/>
      <c r="GO1422" s="18"/>
      <c r="GP1422" s="18"/>
      <c r="GQ1422" s="18"/>
      <c r="GR1422" s="18"/>
    </row>
    <row r="1423" spans="1:200">
      <c r="A1423" s="18"/>
      <c r="B1423" s="18"/>
      <c r="C1423" s="18"/>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18"/>
      <c r="AM1423" s="18"/>
      <c r="AN1423" s="18"/>
      <c r="AO1423" s="18"/>
      <c r="AP1423" s="18"/>
      <c r="AQ1423" s="18"/>
      <c r="AR1423" s="18"/>
      <c r="AS1423" s="18"/>
      <c r="AT1423" s="18"/>
      <c r="AU1423" s="18"/>
      <c r="AV1423" s="18"/>
      <c r="AW1423" s="18"/>
      <c r="AX1423" s="18"/>
      <c r="AY1423" s="18"/>
      <c r="AZ1423" s="18"/>
      <c r="BA1423" s="18"/>
      <c r="BB1423" s="18"/>
      <c r="BC1423" s="18"/>
      <c r="BD1423" s="18"/>
      <c r="BE1423" s="18"/>
      <c r="BF1423" s="18"/>
      <c r="BG1423" s="18"/>
      <c r="BH1423" s="18"/>
      <c r="BI1423" s="18"/>
      <c r="BJ1423" s="18"/>
      <c r="BK1423" s="18"/>
      <c r="BL1423" s="18"/>
      <c r="BM1423" s="18"/>
      <c r="BN1423" s="18"/>
      <c r="BO1423" s="18"/>
      <c r="BP1423" s="18"/>
      <c r="BQ1423" s="18"/>
      <c r="BR1423" s="18"/>
      <c r="BS1423" s="18"/>
      <c r="BT1423" s="18"/>
      <c r="BU1423" s="18"/>
      <c r="BV1423" s="18"/>
      <c r="BW1423" s="18"/>
      <c r="BX1423" s="18"/>
      <c r="BY1423" s="18"/>
      <c r="BZ1423" s="18"/>
      <c r="CA1423" s="18"/>
      <c r="CB1423" s="18"/>
      <c r="CC1423" s="18"/>
      <c r="CD1423" s="18"/>
      <c r="CE1423" s="18"/>
      <c r="CF1423" s="18"/>
      <c r="CG1423" s="18"/>
      <c r="CH1423" s="18"/>
      <c r="CI1423" s="18"/>
      <c r="CJ1423" s="18"/>
      <c r="CK1423" s="18"/>
      <c r="CL1423" s="18"/>
      <c r="CM1423" s="18"/>
      <c r="CN1423" s="18"/>
      <c r="CO1423" s="18"/>
      <c r="CP1423" s="18"/>
      <c r="CQ1423" s="18"/>
      <c r="CR1423" s="18"/>
      <c r="CS1423" s="18"/>
      <c r="CT1423" s="18"/>
      <c r="CU1423" s="18"/>
      <c r="CV1423" s="18"/>
      <c r="CW1423" s="18"/>
      <c r="CX1423" s="18"/>
      <c r="CY1423" s="18"/>
      <c r="CZ1423" s="18"/>
      <c r="DA1423" s="18"/>
      <c r="DB1423" s="18"/>
      <c r="DC1423" s="18"/>
      <c r="DD1423" s="18"/>
      <c r="DE1423" s="18"/>
      <c r="DF1423" s="18"/>
      <c r="DG1423" s="18"/>
      <c r="DH1423" s="18"/>
      <c r="DI1423" s="18"/>
      <c r="DJ1423" s="18"/>
      <c r="DK1423" s="18"/>
      <c r="DL1423" s="18"/>
      <c r="DM1423" s="18"/>
      <c r="DN1423" s="18"/>
      <c r="DO1423" s="18"/>
      <c r="DP1423" s="18"/>
      <c r="DQ1423" s="18"/>
      <c r="DR1423" s="18"/>
      <c r="DS1423" s="18"/>
      <c r="DT1423" s="18"/>
      <c r="DU1423" s="18"/>
      <c r="DV1423" s="18"/>
      <c r="DW1423" s="18"/>
      <c r="DX1423" s="18"/>
      <c r="DY1423" s="18"/>
      <c r="DZ1423" s="18"/>
      <c r="EA1423" s="18"/>
      <c r="EB1423" s="18"/>
      <c r="EC1423" s="18"/>
      <c r="ED1423" s="18"/>
      <c r="EE1423" s="18"/>
      <c r="EF1423" s="18"/>
      <c r="EG1423" s="18"/>
      <c r="EH1423" s="18"/>
      <c r="EI1423" s="18"/>
      <c r="EJ1423" s="18"/>
      <c r="EK1423" s="18"/>
      <c r="EL1423" s="18"/>
      <c r="EM1423" s="18"/>
      <c r="EN1423" s="18"/>
      <c r="EO1423" s="18"/>
      <c r="EP1423" s="18"/>
      <c r="EQ1423" s="18"/>
      <c r="ER1423" s="18"/>
      <c r="ES1423" s="18"/>
      <c r="ET1423" s="18"/>
      <c r="EU1423" s="18"/>
      <c r="EV1423" s="18"/>
      <c r="EW1423" s="18"/>
      <c r="EX1423" s="18"/>
      <c r="EY1423" s="18"/>
      <c r="EZ1423" s="18"/>
      <c r="FA1423" s="18"/>
      <c r="FB1423" s="18"/>
      <c r="FC1423" s="18"/>
      <c r="FD1423" s="18"/>
      <c r="FE1423" s="18"/>
      <c r="FF1423" s="18"/>
      <c r="FG1423" s="18"/>
      <c r="FH1423" s="18"/>
      <c r="FI1423" s="18"/>
      <c r="FJ1423" s="18"/>
      <c r="FK1423" s="18"/>
      <c r="FL1423" s="18"/>
      <c r="FM1423" s="18"/>
      <c r="FN1423" s="18"/>
      <c r="FO1423" s="18"/>
      <c r="FP1423" s="18"/>
      <c r="FQ1423" s="18"/>
      <c r="FR1423" s="18"/>
      <c r="FS1423" s="18"/>
      <c r="FT1423" s="18"/>
      <c r="FU1423" s="18"/>
      <c r="FV1423" s="18"/>
      <c r="FW1423" s="18"/>
      <c r="FX1423" s="18"/>
      <c r="FY1423" s="18"/>
      <c r="FZ1423" s="18"/>
      <c r="GA1423" s="18"/>
      <c r="GB1423" s="18"/>
      <c r="GC1423" s="18"/>
      <c r="GD1423" s="18"/>
      <c r="GE1423" s="18"/>
      <c r="GF1423" s="18"/>
      <c r="GG1423" s="18"/>
      <c r="GH1423" s="18"/>
      <c r="GI1423" s="18"/>
      <c r="GJ1423" s="18"/>
      <c r="GK1423" s="18"/>
      <c r="GL1423" s="18"/>
      <c r="GM1423" s="18"/>
      <c r="GN1423" s="18"/>
      <c r="GO1423" s="18"/>
      <c r="GP1423" s="18"/>
      <c r="GQ1423" s="18"/>
      <c r="GR1423" s="18"/>
    </row>
    <row r="1424" spans="1:200">
      <c r="A1424" s="18"/>
      <c r="B1424" s="18"/>
      <c r="C1424" s="18"/>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18"/>
      <c r="AM1424" s="18"/>
      <c r="AN1424" s="18"/>
      <c r="AO1424" s="18"/>
      <c r="AP1424" s="18"/>
      <c r="AQ1424" s="18"/>
      <c r="AR1424" s="18"/>
      <c r="AS1424" s="18"/>
      <c r="AT1424" s="18"/>
      <c r="AU1424" s="18"/>
      <c r="AV1424" s="18"/>
      <c r="AW1424" s="18"/>
      <c r="AX1424" s="18"/>
      <c r="AY1424" s="18"/>
      <c r="AZ1424" s="18"/>
      <c r="BA1424" s="18"/>
      <c r="BB1424" s="18"/>
      <c r="BC1424" s="18"/>
      <c r="BD1424" s="18"/>
      <c r="BE1424" s="18"/>
      <c r="BF1424" s="18"/>
      <c r="BG1424" s="18"/>
      <c r="BH1424" s="18"/>
      <c r="BI1424" s="18"/>
      <c r="BJ1424" s="18"/>
      <c r="BK1424" s="18"/>
      <c r="BL1424" s="18"/>
      <c r="BM1424" s="18"/>
      <c r="BN1424" s="18"/>
      <c r="BO1424" s="18"/>
      <c r="BP1424" s="18"/>
      <c r="BQ1424" s="18"/>
      <c r="BR1424" s="18"/>
      <c r="BS1424" s="18"/>
      <c r="BT1424" s="18"/>
      <c r="BU1424" s="18"/>
      <c r="BV1424" s="18"/>
      <c r="BW1424" s="18"/>
      <c r="BX1424" s="18"/>
      <c r="BY1424" s="18"/>
      <c r="BZ1424" s="18"/>
      <c r="CA1424" s="18"/>
      <c r="CB1424" s="18"/>
      <c r="CC1424" s="18"/>
      <c r="CD1424" s="18"/>
      <c r="CE1424" s="18"/>
      <c r="CF1424" s="18"/>
      <c r="CG1424" s="18"/>
      <c r="CH1424" s="18"/>
      <c r="CI1424" s="18"/>
      <c r="CJ1424" s="18"/>
      <c r="CK1424" s="18"/>
      <c r="CL1424" s="18"/>
      <c r="CM1424" s="18"/>
      <c r="CN1424" s="18"/>
      <c r="CO1424" s="18"/>
      <c r="CP1424" s="18"/>
      <c r="CQ1424" s="18"/>
      <c r="CR1424" s="18"/>
      <c r="CS1424" s="18"/>
      <c r="CT1424" s="18"/>
      <c r="CU1424" s="18"/>
      <c r="CV1424" s="18"/>
      <c r="CW1424" s="18"/>
      <c r="CX1424" s="18"/>
      <c r="CY1424" s="18"/>
      <c r="CZ1424" s="18"/>
      <c r="DA1424" s="18"/>
      <c r="DB1424" s="18"/>
      <c r="DC1424" s="18"/>
      <c r="DD1424" s="18"/>
      <c r="DE1424" s="18"/>
      <c r="DF1424" s="18"/>
      <c r="DG1424" s="18"/>
      <c r="DH1424" s="18"/>
      <c r="DI1424" s="18"/>
      <c r="DJ1424" s="18"/>
      <c r="DK1424" s="18"/>
      <c r="DL1424" s="18"/>
      <c r="DM1424" s="18"/>
      <c r="DN1424" s="18"/>
      <c r="DO1424" s="18"/>
      <c r="DP1424" s="18"/>
      <c r="DQ1424" s="18"/>
      <c r="DR1424" s="18"/>
      <c r="DS1424" s="18"/>
      <c r="DT1424" s="18"/>
      <c r="DU1424" s="18"/>
      <c r="DV1424" s="18"/>
      <c r="DW1424" s="18"/>
      <c r="DX1424" s="18"/>
      <c r="DY1424" s="18"/>
      <c r="DZ1424" s="18"/>
      <c r="EA1424" s="18"/>
      <c r="EB1424" s="18"/>
      <c r="EC1424" s="18"/>
      <c r="ED1424" s="18"/>
      <c r="EE1424" s="18"/>
      <c r="EF1424" s="18"/>
      <c r="EG1424" s="18"/>
      <c r="EH1424" s="18"/>
      <c r="EI1424" s="18"/>
      <c r="EJ1424" s="18"/>
      <c r="EK1424" s="18"/>
      <c r="EL1424" s="18"/>
      <c r="EM1424" s="18"/>
      <c r="EN1424" s="18"/>
      <c r="EO1424" s="18"/>
      <c r="EP1424" s="18"/>
      <c r="EQ1424" s="18"/>
      <c r="ER1424" s="18"/>
      <c r="ES1424" s="18"/>
      <c r="ET1424" s="18"/>
      <c r="EU1424" s="18"/>
      <c r="EV1424" s="18"/>
      <c r="EW1424" s="18"/>
      <c r="EX1424" s="18"/>
      <c r="EY1424" s="18"/>
      <c r="EZ1424" s="18"/>
      <c r="FA1424" s="18"/>
      <c r="FB1424" s="18"/>
      <c r="FC1424" s="18"/>
      <c r="FD1424" s="18"/>
      <c r="FE1424" s="18"/>
      <c r="FF1424" s="18"/>
      <c r="FG1424" s="18"/>
      <c r="FH1424" s="18"/>
      <c r="FI1424" s="18"/>
      <c r="FJ1424" s="18"/>
      <c r="FK1424" s="18"/>
      <c r="FL1424" s="18"/>
      <c r="FM1424" s="18"/>
      <c r="FN1424" s="18"/>
      <c r="FO1424" s="18"/>
      <c r="FP1424" s="18"/>
      <c r="FQ1424" s="18"/>
      <c r="FR1424" s="18"/>
      <c r="FS1424" s="18"/>
      <c r="FT1424" s="18"/>
      <c r="FU1424" s="18"/>
      <c r="FV1424" s="18"/>
      <c r="FW1424" s="18"/>
      <c r="FX1424" s="18"/>
      <c r="FY1424" s="18"/>
      <c r="FZ1424" s="18"/>
      <c r="GA1424" s="18"/>
      <c r="GB1424" s="18"/>
      <c r="GC1424" s="18"/>
      <c r="GD1424" s="18"/>
      <c r="GE1424" s="18"/>
      <c r="GF1424" s="18"/>
      <c r="GG1424" s="18"/>
      <c r="GH1424" s="18"/>
      <c r="GI1424" s="18"/>
      <c r="GJ1424" s="18"/>
      <c r="GK1424" s="18"/>
      <c r="GL1424" s="18"/>
      <c r="GM1424" s="18"/>
      <c r="GN1424" s="18"/>
      <c r="GO1424" s="18"/>
      <c r="GP1424" s="18"/>
      <c r="GQ1424" s="18"/>
      <c r="GR1424" s="18"/>
    </row>
    <row r="1425" spans="1:200">
      <c r="A1425" s="18"/>
      <c r="B1425" s="18"/>
      <c r="C1425" s="18"/>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18"/>
      <c r="AM1425" s="18"/>
      <c r="AN1425" s="18"/>
      <c r="AO1425" s="18"/>
      <c r="AP1425" s="18"/>
      <c r="AQ1425" s="18"/>
      <c r="AR1425" s="18"/>
      <c r="AS1425" s="18"/>
      <c r="AT1425" s="18"/>
      <c r="AU1425" s="18"/>
      <c r="AV1425" s="18"/>
      <c r="AW1425" s="18"/>
      <c r="AX1425" s="18"/>
      <c r="AY1425" s="18"/>
      <c r="AZ1425" s="18"/>
      <c r="BA1425" s="18"/>
      <c r="BB1425" s="18"/>
      <c r="BC1425" s="18"/>
      <c r="BD1425" s="18"/>
      <c r="BE1425" s="18"/>
      <c r="BF1425" s="18"/>
      <c r="BG1425" s="18"/>
      <c r="BH1425" s="18"/>
      <c r="BI1425" s="18"/>
      <c r="BJ1425" s="18"/>
      <c r="BK1425" s="18"/>
      <c r="BL1425" s="18"/>
      <c r="BM1425" s="18"/>
      <c r="BN1425" s="18"/>
      <c r="BO1425" s="18"/>
      <c r="BP1425" s="18"/>
      <c r="BQ1425" s="18"/>
      <c r="BR1425" s="18"/>
      <c r="BS1425" s="18"/>
      <c r="BT1425" s="18"/>
      <c r="BU1425" s="18"/>
      <c r="BV1425" s="18"/>
      <c r="BW1425" s="18"/>
      <c r="BX1425" s="18"/>
      <c r="BY1425" s="18"/>
      <c r="BZ1425" s="18"/>
      <c r="CA1425" s="18"/>
      <c r="CB1425" s="18"/>
      <c r="CC1425" s="18"/>
      <c r="CD1425" s="18"/>
      <c r="CE1425" s="18"/>
      <c r="CF1425" s="18"/>
      <c r="CG1425" s="18"/>
      <c r="CH1425" s="18"/>
      <c r="CI1425" s="18"/>
      <c r="CJ1425" s="18"/>
      <c r="CK1425" s="18"/>
      <c r="CL1425" s="18"/>
      <c r="CM1425" s="18"/>
      <c r="CN1425" s="18"/>
      <c r="CO1425" s="18"/>
      <c r="CP1425" s="18"/>
      <c r="CQ1425" s="18"/>
      <c r="CR1425" s="18"/>
      <c r="CS1425" s="18"/>
      <c r="CT1425" s="18"/>
      <c r="CU1425" s="18"/>
      <c r="CV1425" s="18"/>
      <c r="CW1425" s="18"/>
      <c r="CX1425" s="18"/>
      <c r="CY1425" s="18"/>
      <c r="CZ1425" s="18"/>
      <c r="DA1425" s="18"/>
      <c r="DB1425" s="18"/>
      <c r="DC1425" s="18"/>
      <c r="DD1425" s="18"/>
      <c r="DE1425" s="18"/>
      <c r="DF1425" s="18"/>
      <c r="DG1425" s="18"/>
      <c r="DH1425" s="18"/>
      <c r="DI1425" s="18"/>
      <c r="DJ1425" s="18"/>
      <c r="DK1425" s="18"/>
      <c r="DL1425" s="18"/>
      <c r="DM1425" s="18"/>
      <c r="DN1425" s="18"/>
      <c r="DO1425" s="18"/>
      <c r="DP1425" s="18"/>
      <c r="DQ1425" s="18"/>
      <c r="DR1425" s="18"/>
      <c r="DS1425" s="18"/>
      <c r="DT1425" s="18"/>
      <c r="DU1425" s="18"/>
      <c r="DV1425" s="18"/>
      <c r="DW1425" s="18"/>
      <c r="DX1425" s="18"/>
      <c r="DY1425" s="18"/>
      <c r="DZ1425" s="18"/>
      <c r="EA1425" s="18"/>
      <c r="EB1425" s="18"/>
      <c r="EC1425" s="18"/>
      <c r="ED1425" s="18"/>
      <c r="EE1425" s="18"/>
      <c r="EF1425" s="18"/>
      <c r="EG1425" s="18"/>
      <c r="EH1425" s="18"/>
      <c r="EI1425" s="18"/>
      <c r="EJ1425" s="18"/>
      <c r="EK1425" s="18"/>
      <c r="EL1425" s="18"/>
      <c r="EM1425" s="18"/>
      <c r="EN1425" s="18"/>
      <c r="EO1425" s="18"/>
      <c r="EP1425" s="18"/>
      <c r="EQ1425" s="18"/>
      <c r="ER1425" s="18"/>
      <c r="ES1425" s="18"/>
      <c r="ET1425" s="18"/>
      <c r="EU1425" s="18"/>
      <c r="EV1425" s="18"/>
      <c r="EW1425" s="18"/>
      <c r="EX1425" s="18"/>
      <c r="EY1425" s="18"/>
      <c r="EZ1425" s="18"/>
      <c r="FA1425" s="18"/>
      <c r="FB1425" s="18"/>
      <c r="FC1425" s="18"/>
      <c r="FD1425" s="18"/>
      <c r="FE1425" s="18"/>
      <c r="FF1425" s="18"/>
      <c r="FG1425" s="18"/>
      <c r="FH1425" s="18"/>
      <c r="FI1425" s="18"/>
      <c r="FJ1425" s="18"/>
      <c r="FK1425" s="18"/>
      <c r="FL1425" s="18"/>
      <c r="FM1425" s="18"/>
      <c r="FN1425" s="18"/>
      <c r="FO1425" s="18"/>
      <c r="FP1425" s="18"/>
      <c r="FQ1425" s="18"/>
      <c r="FR1425" s="18"/>
      <c r="FS1425" s="18"/>
      <c r="FT1425" s="18"/>
      <c r="FU1425" s="18"/>
      <c r="FV1425" s="18"/>
      <c r="FW1425" s="18"/>
      <c r="FX1425" s="18"/>
      <c r="FY1425" s="18"/>
      <c r="FZ1425" s="18"/>
      <c r="GA1425" s="18"/>
      <c r="GB1425" s="18"/>
      <c r="GC1425" s="18"/>
      <c r="GD1425" s="18"/>
      <c r="GE1425" s="18"/>
      <c r="GF1425" s="18"/>
      <c r="GG1425" s="18"/>
      <c r="GH1425" s="18"/>
      <c r="GI1425" s="18"/>
      <c r="GJ1425" s="18"/>
      <c r="GK1425" s="18"/>
      <c r="GL1425" s="18"/>
      <c r="GM1425" s="18"/>
      <c r="GN1425" s="18"/>
      <c r="GO1425" s="18"/>
      <c r="GP1425" s="18"/>
      <c r="GQ1425" s="18"/>
      <c r="GR1425" s="18"/>
    </row>
    <row r="1426" spans="1:200">
      <c r="A1426" s="18"/>
      <c r="B1426" s="18"/>
      <c r="C1426" s="18"/>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18"/>
      <c r="AM1426" s="18"/>
      <c r="AN1426" s="18"/>
      <c r="AO1426" s="18"/>
      <c r="AP1426" s="18"/>
      <c r="AQ1426" s="18"/>
      <c r="AR1426" s="18"/>
      <c r="AS1426" s="18"/>
      <c r="AT1426" s="18"/>
      <c r="AU1426" s="18"/>
      <c r="AV1426" s="18"/>
      <c r="AW1426" s="18"/>
      <c r="AX1426" s="18"/>
      <c r="AY1426" s="18"/>
      <c r="AZ1426" s="18"/>
      <c r="BA1426" s="18"/>
      <c r="BB1426" s="18"/>
      <c r="BC1426" s="18"/>
      <c r="BD1426" s="18"/>
      <c r="BE1426" s="18"/>
      <c r="BF1426" s="18"/>
      <c r="BG1426" s="18"/>
      <c r="BH1426" s="18"/>
      <c r="BI1426" s="18"/>
      <c r="BJ1426" s="18"/>
      <c r="BK1426" s="18"/>
      <c r="BL1426" s="18"/>
      <c r="BM1426" s="18"/>
      <c r="BN1426" s="18"/>
      <c r="BO1426" s="18"/>
      <c r="BP1426" s="18"/>
      <c r="BQ1426" s="18"/>
      <c r="BR1426" s="18"/>
      <c r="BS1426" s="18"/>
      <c r="BT1426" s="18"/>
      <c r="BU1426" s="18"/>
      <c r="BV1426" s="18"/>
      <c r="BW1426" s="18"/>
      <c r="BX1426" s="18"/>
      <c r="BY1426" s="18"/>
      <c r="BZ1426" s="18"/>
      <c r="CA1426" s="18"/>
      <c r="CB1426" s="18"/>
      <c r="CC1426" s="18"/>
      <c r="CD1426" s="18"/>
      <c r="CE1426" s="18"/>
      <c r="CF1426" s="18"/>
      <c r="CG1426" s="18"/>
      <c r="CH1426" s="18"/>
      <c r="CI1426" s="18"/>
      <c r="CJ1426" s="18"/>
      <c r="CK1426" s="18"/>
      <c r="CL1426" s="18"/>
      <c r="CM1426" s="18"/>
      <c r="CN1426" s="18"/>
      <c r="CO1426" s="18"/>
      <c r="CP1426" s="18"/>
      <c r="CQ1426" s="18"/>
      <c r="CR1426" s="18"/>
      <c r="CS1426" s="18"/>
      <c r="CT1426" s="18"/>
      <c r="CU1426" s="18"/>
      <c r="CV1426" s="18"/>
      <c r="CW1426" s="18"/>
      <c r="CX1426" s="18"/>
      <c r="CY1426" s="18"/>
      <c r="CZ1426" s="18"/>
      <c r="DA1426" s="18"/>
      <c r="DB1426" s="18"/>
      <c r="DC1426" s="18"/>
      <c r="DD1426" s="18"/>
      <c r="DE1426" s="18"/>
      <c r="DF1426" s="18"/>
      <c r="DG1426" s="18"/>
      <c r="DH1426" s="18"/>
      <c r="DI1426" s="18"/>
      <c r="DJ1426" s="18"/>
      <c r="DK1426" s="18"/>
      <c r="DL1426" s="18"/>
      <c r="DM1426" s="18"/>
      <c r="DN1426" s="18"/>
      <c r="DO1426" s="18"/>
      <c r="DP1426" s="18"/>
      <c r="DQ1426" s="18"/>
      <c r="DR1426" s="18"/>
      <c r="DS1426" s="18"/>
      <c r="DT1426" s="18"/>
      <c r="DU1426" s="18"/>
      <c r="DV1426" s="18"/>
      <c r="DW1426" s="18"/>
      <c r="DX1426" s="18"/>
      <c r="DY1426" s="18"/>
      <c r="DZ1426" s="18"/>
      <c r="EA1426" s="18"/>
      <c r="EB1426" s="18"/>
      <c r="EC1426" s="18"/>
      <c r="ED1426" s="18"/>
      <c r="EE1426" s="18"/>
      <c r="EF1426" s="18"/>
      <c r="EG1426" s="18"/>
      <c r="EH1426" s="18"/>
      <c r="EI1426" s="18"/>
      <c r="EJ1426" s="18"/>
      <c r="EK1426" s="18"/>
      <c r="EL1426" s="18"/>
      <c r="EM1426" s="18"/>
      <c r="EN1426" s="18"/>
      <c r="EO1426" s="18"/>
      <c r="EP1426" s="18"/>
      <c r="EQ1426" s="18"/>
      <c r="ER1426" s="18"/>
      <c r="ES1426" s="18"/>
      <c r="ET1426" s="18"/>
      <c r="EU1426" s="18"/>
      <c r="EV1426" s="18"/>
      <c r="EW1426" s="18"/>
      <c r="EX1426" s="18"/>
      <c r="EY1426" s="18"/>
      <c r="EZ1426" s="18"/>
      <c r="FA1426" s="18"/>
      <c r="FB1426" s="18"/>
      <c r="FC1426" s="18"/>
      <c r="FD1426" s="18"/>
      <c r="FE1426" s="18"/>
      <c r="FF1426" s="18"/>
      <c r="FG1426" s="18"/>
      <c r="FH1426" s="18"/>
      <c r="FI1426" s="18"/>
      <c r="FJ1426" s="18"/>
      <c r="FK1426" s="18"/>
      <c r="FL1426" s="18"/>
      <c r="FM1426" s="18"/>
      <c r="FN1426" s="18"/>
      <c r="FO1426" s="18"/>
      <c r="FP1426" s="18"/>
      <c r="FQ1426" s="18"/>
      <c r="FR1426" s="18"/>
      <c r="FS1426" s="18"/>
      <c r="FT1426" s="18"/>
      <c r="FU1426" s="18"/>
      <c r="FV1426" s="18"/>
      <c r="FW1426" s="18"/>
      <c r="FX1426" s="18"/>
      <c r="FY1426" s="18"/>
      <c r="FZ1426" s="18"/>
      <c r="GA1426" s="18"/>
      <c r="GB1426" s="18"/>
      <c r="GC1426" s="18"/>
      <c r="GD1426" s="18"/>
      <c r="GE1426" s="18"/>
      <c r="GF1426" s="18"/>
      <c r="GG1426" s="18"/>
      <c r="GH1426" s="18"/>
      <c r="GI1426" s="18"/>
      <c r="GJ1426" s="18"/>
      <c r="GK1426" s="18"/>
      <c r="GL1426" s="18"/>
      <c r="GM1426" s="18"/>
      <c r="GN1426" s="18"/>
      <c r="GO1426" s="18"/>
      <c r="GP1426" s="18"/>
      <c r="GQ1426" s="18"/>
      <c r="GR1426" s="18"/>
    </row>
    <row r="1427" spans="1:200">
      <c r="A1427" s="18"/>
      <c r="B1427" s="18"/>
      <c r="C1427" s="18"/>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18"/>
      <c r="AM1427" s="18"/>
      <c r="AN1427" s="18"/>
      <c r="AO1427" s="18"/>
      <c r="AP1427" s="18"/>
      <c r="AQ1427" s="18"/>
      <c r="AR1427" s="18"/>
      <c r="AS1427" s="18"/>
      <c r="AT1427" s="18"/>
      <c r="AU1427" s="18"/>
      <c r="AV1427" s="18"/>
      <c r="AW1427" s="18"/>
      <c r="AX1427" s="18"/>
      <c r="AY1427" s="18"/>
      <c r="AZ1427" s="18"/>
      <c r="BA1427" s="18"/>
      <c r="BB1427" s="18"/>
      <c r="BC1427" s="18"/>
      <c r="BD1427" s="18"/>
      <c r="BE1427" s="18"/>
      <c r="BF1427" s="18"/>
      <c r="BG1427" s="18"/>
      <c r="BH1427" s="18"/>
      <c r="BI1427" s="18"/>
      <c r="BJ1427" s="18"/>
      <c r="BK1427" s="18"/>
      <c r="BL1427" s="18"/>
      <c r="BM1427" s="18"/>
      <c r="BN1427" s="18"/>
      <c r="BO1427" s="18"/>
      <c r="BP1427" s="18"/>
      <c r="BQ1427" s="18"/>
      <c r="BR1427" s="18"/>
      <c r="BS1427" s="18"/>
      <c r="BT1427" s="18"/>
      <c r="BU1427" s="18"/>
      <c r="BV1427" s="18"/>
      <c r="BW1427" s="18"/>
      <c r="BX1427" s="18"/>
      <c r="BY1427" s="18"/>
      <c r="BZ1427" s="18"/>
      <c r="CA1427" s="18"/>
      <c r="CB1427" s="18"/>
      <c r="CC1427" s="18"/>
      <c r="CD1427" s="18"/>
      <c r="CE1427" s="18"/>
      <c r="CF1427" s="18"/>
      <c r="CG1427" s="18"/>
      <c r="CH1427" s="18"/>
      <c r="CI1427" s="18"/>
      <c r="CJ1427" s="18"/>
      <c r="CK1427" s="18"/>
      <c r="CL1427" s="18"/>
      <c r="CM1427" s="18"/>
      <c r="CN1427" s="18"/>
      <c r="CO1427" s="18"/>
      <c r="CP1427" s="18"/>
      <c r="CQ1427" s="18"/>
      <c r="CR1427" s="18"/>
      <c r="CS1427" s="18"/>
      <c r="CT1427" s="18"/>
      <c r="CU1427" s="18"/>
      <c r="CV1427" s="18"/>
      <c r="CW1427" s="18"/>
      <c r="CX1427" s="18"/>
      <c r="CY1427" s="18"/>
      <c r="CZ1427" s="18"/>
      <c r="DA1427" s="18"/>
      <c r="DB1427" s="18"/>
      <c r="DC1427" s="18"/>
      <c r="DD1427" s="18"/>
      <c r="DE1427" s="18"/>
      <c r="DF1427" s="18"/>
      <c r="DG1427" s="18"/>
      <c r="DH1427" s="18"/>
      <c r="DI1427" s="18"/>
      <c r="DJ1427" s="18"/>
      <c r="DK1427" s="18"/>
      <c r="DL1427" s="18"/>
      <c r="DM1427" s="18"/>
      <c r="DN1427" s="18"/>
      <c r="DO1427" s="18"/>
      <c r="DP1427" s="18"/>
      <c r="DQ1427" s="18"/>
      <c r="DR1427" s="18"/>
      <c r="DS1427" s="18"/>
      <c r="DT1427" s="18"/>
      <c r="DU1427" s="18"/>
      <c r="DV1427" s="18"/>
      <c r="DW1427" s="18"/>
      <c r="DX1427" s="18"/>
      <c r="DY1427" s="18"/>
      <c r="DZ1427" s="18"/>
      <c r="EA1427" s="18"/>
      <c r="EB1427" s="18"/>
      <c r="EC1427" s="18"/>
      <c r="ED1427" s="18"/>
      <c r="EE1427" s="18"/>
      <c r="EF1427" s="18"/>
      <c r="EG1427" s="18"/>
      <c r="EH1427" s="18"/>
      <c r="EI1427" s="18"/>
      <c r="EJ1427" s="18"/>
      <c r="EK1427" s="18"/>
      <c r="EL1427" s="18"/>
      <c r="EM1427" s="18"/>
      <c r="EN1427" s="18"/>
      <c r="EO1427" s="18"/>
      <c r="EP1427" s="18"/>
      <c r="EQ1427" s="18"/>
      <c r="ER1427" s="18"/>
      <c r="ES1427" s="18"/>
      <c r="ET1427" s="18"/>
      <c r="EU1427" s="18"/>
      <c r="EV1427" s="18"/>
      <c r="EW1427" s="18"/>
      <c r="EX1427" s="18"/>
      <c r="EY1427" s="18"/>
      <c r="EZ1427" s="18"/>
      <c r="FA1427" s="18"/>
      <c r="FB1427" s="18"/>
      <c r="FC1427" s="18"/>
      <c r="FD1427" s="18"/>
      <c r="FE1427" s="18"/>
      <c r="FF1427" s="18"/>
      <c r="FG1427" s="18"/>
      <c r="FH1427" s="18"/>
      <c r="FI1427" s="18"/>
      <c r="FJ1427" s="18"/>
      <c r="FK1427" s="18"/>
      <c r="FL1427" s="18"/>
      <c r="FM1427" s="18"/>
      <c r="FN1427" s="18"/>
      <c r="FO1427" s="18"/>
      <c r="FP1427" s="18"/>
      <c r="FQ1427" s="18"/>
      <c r="FR1427" s="18"/>
      <c r="FS1427" s="18"/>
      <c r="FT1427" s="18"/>
      <c r="FU1427" s="18"/>
      <c r="FV1427" s="18"/>
      <c r="FW1427" s="18"/>
      <c r="FX1427" s="18"/>
      <c r="FY1427" s="18"/>
      <c r="FZ1427" s="18"/>
      <c r="GA1427" s="18"/>
      <c r="GB1427" s="18"/>
      <c r="GC1427" s="18"/>
      <c r="GD1427" s="18"/>
      <c r="GE1427" s="18"/>
      <c r="GF1427" s="18"/>
      <c r="GG1427" s="18"/>
      <c r="GH1427" s="18"/>
      <c r="GI1427" s="18"/>
      <c r="GJ1427" s="18"/>
      <c r="GK1427" s="18"/>
      <c r="GL1427" s="18"/>
      <c r="GM1427" s="18"/>
      <c r="GN1427" s="18"/>
      <c r="GO1427" s="18"/>
      <c r="GP1427" s="18"/>
      <c r="GQ1427" s="18"/>
      <c r="GR1427" s="18"/>
    </row>
    <row r="1428" spans="1:200">
      <c r="A1428" s="18"/>
      <c r="B1428" s="18"/>
      <c r="C1428" s="18"/>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18"/>
      <c r="AM1428" s="18"/>
      <c r="AN1428" s="18"/>
      <c r="AO1428" s="18"/>
      <c r="AP1428" s="18"/>
      <c r="AQ1428" s="18"/>
      <c r="AR1428" s="18"/>
      <c r="AS1428" s="18"/>
      <c r="AT1428" s="18"/>
      <c r="AU1428" s="18"/>
      <c r="AV1428" s="18"/>
      <c r="AW1428" s="18"/>
      <c r="AX1428" s="18"/>
      <c r="AY1428" s="18"/>
      <c r="AZ1428" s="18"/>
      <c r="BA1428" s="18"/>
      <c r="BB1428" s="18"/>
      <c r="BC1428" s="18"/>
      <c r="BD1428" s="18"/>
      <c r="BE1428" s="18"/>
      <c r="BF1428" s="18"/>
      <c r="BG1428" s="18"/>
      <c r="BH1428" s="18"/>
      <c r="BI1428" s="18"/>
      <c r="BJ1428" s="18"/>
      <c r="BK1428" s="18"/>
      <c r="BL1428" s="18"/>
      <c r="BM1428" s="18"/>
      <c r="BN1428" s="18"/>
      <c r="BO1428" s="18"/>
      <c r="BP1428" s="18"/>
      <c r="BQ1428" s="18"/>
      <c r="BR1428" s="18"/>
      <c r="BS1428" s="18"/>
      <c r="BT1428" s="18"/>
      <c r="BU1428" s="18"/>
      <c r="BV1428" s="18"/>
      <c r="BW1428" s="18"/>
      <c r="BX1428" s="18"/>
      <c r="BY1428" s="18"/>
      <c r="BZ1428" s="18"/>
      <c r="CA1428" s="18"/>
      <c r="CB1428" s="18"/>
      <c r="CC1428" s="18"/>
      <c r="CD1428" s="18"/>
      <c r="CE1428" s="18"/>
      <c r="CF1428" s="18"/>
      <c r="CG1428" s="18"/>
      <c r="CH1428" s="18"/>
      <c r="CI1428" s="18"/>
      <c r="CJ1428" s="18"/>
      <c r="CK1428" s="18"/>
      <c r="CL1428" s="18"/>
      <c r="CM1428" s="18"/>
      <c r="CN1428" s="18"/>
      <c r="CO1428" s="18"/>
      <c r="CP1428" s="18"/>
      <c r="CQ1428" s="18"/>
      <c r="CR1428" s="18"/>
      <c r="CS1428" s="18"/>
      <c r="CT1428" s="18"/>
      <c r="CU1428" s="18"/>
      <c r="CV1428" s="18"/>
      <c r="CW1428" s="18"/>
      <c r="CX1428" s="18"/>
      <c r="CY1428" s="18"/>
      <c r="CZ1428" s="18"/>
      <c r="DA1428" s="18"/>
      <c r="DB1428" s="18"/>
      <c r="DC1428" s="18"/>
      <c r="DD1428" s="18"/>
      <c r="DE1428" s="18"/>
      <c r="DF1428" s="18"/>
      <c r="DG1428" s="18"/>
      <c r="DH1428" s="18"/>
      <c r="DI1428" s="18"/>
      <c r="DJ1428" s="18"/>
      <c r="DK1428" s="18"/>
      <c r="DL1428" s="18"/>
      <c r="DM1428" s="18"/>
      <c r="DN1428" s="18"/>
      <c r="DO1428" s="18"/>
      <c r="DP1428" s="18"/>
      <c r="DQ1428" s="18"/>
      <c r="DR1428" s="18"/>
      <c r="DS1428" s="18"/>
      <c r="DT1428" s="18"/>
      <c r="DU1428" s="18"/>
      <c r="DV1428" s="18"/>
      <c r="DW1428" s="18"/>
      <c r="DX1428" s="18"/>
      <c r="DY1428" s="18"/>
      <c r="DZ1428" s="18"/>
      <c r="EA1428" s="18"/>
      <c r="EB1428" s="18"/>
      <c r="EC1428" s="18"/>
      <c r="ED1428" s="18"/>
      <c r="EE1428" s="18"/>
      <c r="EF1428" s="18"/>
      <c r="EG1428" s="18"/>
      <c r="EH1428" s="18"/>
      <c r="EI1428" s="18"/>
      <c r="EJ1428" s="18"/>
      <c r="EK1428" s="18"/>
      <c r="EL1428" s="18"/>
      <c r="EM1428" s="18"/>
      <c r="EN1428" s="18"/>
      <c r="EO1428" s="18"/>
      <c r="EP1428" s="18"/>
      <c r="EQ1428" s="18"/>
      <c r="ER1428" s="18"/>
      <c r="ES1428" s="18"/>
      <c r="ET1428" s="18"/>
      <c r="EU1428" s="18"/>
      <c r="EV1428" s="18"/>
      <c r="EW1428" s="18"/>
      <c r="EX1428" s="18"/>
      <c r="EY1428" s="18"/>
      <c r="EZ1428" s="18"/>
      <c r="FA1428" s="18"/>
      <c r="FB1428" s="18"/>
      <c r="FC1428" s="18"/>
      <c r="FD1428" s="18"/>
      <c r="FE1428" s="18"/>
      <c r="FF1428" s="18"/>
      <c r="FG1428" s="18"/>
      <c r="FH1428" s="18"/>
      <c r="FI1428" s="18"/>
      <c r="FJ1428" s="18"/>
      <c r="FK1428" s="18"/>
      <c r="FL1428" s="18"/>
      <c r="FM1428" s="18"/>
      <c r="FN1428" s="18"/>
      <c r="FO1428" s="18"/>
      <c r="FP1428" s="18"/>
      <c r="FQ1428" s="18"/>
      <c r="FR1428" s="18"/>
      <c r="FS1428" s="18"/>
      <c r="FT1428" s="18"/>
      <c r="FU1428" s="18"/>
      <c r="FV1428" s="18"/>
      <c r="FW1428" s="18"/>
      <c r="FX1428" s="18"/>
      <c r="FY1428" s="18"/>
      <c r="FZ1428" s="18"/>
      <c r="GA1428" s="18"/>
      <c r="GB1428" s="18"/>
      <c r="GC1428" s="18"/>
      <c r="GD1428" s="18"/>
      <c r="GE1428" s="18"/>
      <c r="GF1428" s="18"/>
      <c r="GG1428" s="18"/>
      <c r="GH1428" s="18"/>
      <c r="GI1428" s="18"/>
      <c r="GJ1428" s="18"/>
      <c r="GK1428" s="18"/>
      <c r="GL1428" s="18"/>
      <c r="GM1428" s="18"/>
      <c r="GN1428" s="18"/>
      <c r="GO1428" s="18"/>
      <c r="GP1428" s="18"/>
      <c r="GQ1428" s="18"/>
      <c r="GR1428" s="18"/>
    </row>
    <row r="1429" spans="1:200">
      <c r="A1429" s="18"/>
      <c r="B1429" s="18"/>
      <c r="C1429" s="18"/>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18"/>
      <c r="AM1429" s="18"/>
      <c r="AN1429" s="18"/>
      <c r="AO1429" s="18"/>
      <c r="AP1429" s="18"/>
      <c r="AQ1429" s="18"/>
      <c r="AR1429" s="18"/>
      <c r="AS1429" s="18"/>
      <c r="AT1429" s="18"/>
      <c r="AU1429" s="18"/>
      <c r="AV1429" s="18"/>
      <c r="AW1429" s="18"/>
      <c r="AX1429" s="18"/>
      <c r="AY1429" s="18"/>
      <c r="AZ1429" s="18"/>
      <c r="BA1429" s="18"/>
      <c r="BB1429" s="18"/>
      <c r="BC1429" s="18"/>
      <c r="BD1429" s="18"/>
      <c r="BE1429" s="18"/>
      <c r="BF1429" s="18"/>
      <c r="BG1429" s="18"/>
      <c r="BH1429" s="18"/>
      <c r="BI1429" s="18"/>
      <c r="BJ1429" s="18"/>
      <c r="BK1429" s="18"/>
      <c r="BL1429" s="18"/>
      <c r="BM1429" s="18"/>
      <c r="BN1429" s="18"/>
      <c r="BO1429" s="18"/>
      <c r="BP1429" s="18"/>
      <c r="BQ1429" s="18"/>
      <c r="BR1429" s="18"/>
      <c r="BS1429" s="18"/>
      <c r="BT1429" s="18"/>
      <c r="BU1429" s="18"/>
      <c r="BV1429" s="18"/>
      <c r="BW1429" s="18"/>
      <c r="BX1429" s="18"/>
      <c r="BY1429" s="18"/>
      <c r="BZ1429" s="18"/>
      <c r="CA1429" s="18"/>
      <c r="CB1429" s="18"/>
      <c r="CC1429" s="18"/>
      <c r="CD1429" s="18"/>
      <c r="CE1429" s="18"/>
      <c r="CF1429" s="18"/>
      <c r="CG1429" s="18"/>
      <c r="CH1429" s="18"/>
      <c r="CI1429" s="18"/>
      <c r="CJ1429" s="18"/>
      <c r="CK1429" s="18"/>
      <c r="CL1429" s="18"/>
      <c r="CM1429" s="18"/>
      <c r="CN1429" s="18"/>
      <c r="CO1429" s="18"/>
      <c r="CP1429" s="18"/>
      <c r="CQ1429" s="18"/>
      <c r="CR1429" s="18"/>
      <c r="CS1429" s="18"/>
      <c r="CT1429" s="18"/>
      <c r="CU1429" s="18"/>
      <c r="CV1429" s="18"/>
      <c r="CW1429" s="18"/>
      <c r="CX1429" s="18"/>
      <c r="CY1429" s="18"/>
      <c r="CZ1429" s="18"/>
      <c r="DA1429" s="18"/>
      <c r="DB1429" s="18"/>
      <c r="DC1429" s="18"/>
      <c r="DD1429" s="18"/>
      <c r="DE1429" s="18"/>
      <c r="DF1429" s="18"/>
      <c r="DG1429" s="18"/>
      <c r="DH1429" s="18"/>
      <c r="DI1429" s="18"/>
      <c r="DJ1429" s="18"/>
      <c r="DK1429" s="18"/>
      <c r="DL1429" s="18"/>
      <c r="DM1429" s="18"/>
      <c r="DN1429" s="18"/>
      <c r="DO1429" s="18"/>
      <c r="DP1429" s="18"/>
      <c r="DQ1429" s="18"/>
      <c r="DR1429" s="18"/>
      <c r="DS1429" s="18"/>
      <c r="DT1429" s="18"/>
      <c r="DU1429" s="18"/>
      <c r="DV1429" s="18"/>
      <c r="DW1429" s="18"/>
      <c r="DX1429" s="18"/>
      <c r="DY1429" s="18"/>
      <c r="DZ1429" s="18"/>
      <c r="EA1429" s="18"/>
      <c r="EB1429" s="18"/>
      <c r="EC1429" s="18"/>
      <c r="ED1429" s="18"/>
      <c r="EE1429" s="18"/>
      <c r="EF1429" s="18"/>
      <c r="EG1429" s="18"/>
      <c r="EH1429" s="18"/>
      <c r="EI1429" s="18"/>
      <c r="EJ1429" s="18"/>
      <c r="EK1429" s="18"/>
      <c r="EL1429" s="18"/>
      <c r="EM1429" s="18"/>
      <c r="EN1429" s="18"/>
      <c r="EO1429" s="18"/>
      <c r="EP1429" s="18"/>
      <c r="EQ1429" s="18"/>
      <c r="ER1429" s="18"/>
      <c r="ES1429" s="18"/>
      <c r="ET1429" s="18"/>
      <c r="EU1429" s="18"/>
      <c r="EV1429" s="18"/>
      <c r="EW1429" s="18"/>
      <c r="EX1429" s="18"/>
      <c r="EY1429" s="18"/>
      <c r="EZ1429" s="18"/>
      <c r="FA1429" s="18"/>
      <c r="FB1429" s="18"/>
      <c r="FC1429" s="18"/>
      <c r="FD1429" s="18"/>
      <c r="FE1429" s="18"/>
      <c r="FF1429" s="18"/>
      <c r="FG1429" s="18"/>
      <c r="FH1429" s="18"/>
      <c r="FI1429" s="18"/>
      <c r="FJ1429" s="18"/>
      <c r="FK1429" s="18"/>
      <c r="FL1429" s="18"/>
      <c r="FM1429" s="18"/>
      <c r="FN1429" s="18"/>
      <c r="FO1429" s="18"/>
      <c r="FP1429" s="18"/>
      <c r="FQ1429" s="18"/>
      <c r="FR1429" s="18"/>
      <c r="FS1429" s="18"/>
      <c r="FT1429" s="18"/>
      <c r="FU1429" s="18"/>
      <c r="FV1429" s="18"/>
      <c r="FW1429" s="18"/>
      <c r="FX1429" s="18"/>
      <c r="FY1429" s="18"/>
      <c r="FZ1429" s="18"/>
      <c r="GA1429" s="18"/>
      <c r="GB1429" s="18"/>
      <c r="GC1429" s="18"/>
      <c r="GD1429" s="18"/>
      <c r="GE1429" s="18"/>
      <c r="GF1429" s="18"/>
      <c r="GG1429" s="18"/>
      <c r="GH1429" s="18"/>
      <c r="GI1429" s="18"/>
      <c r="GJ1429" s="18"/>
      <c r="GK1429" s="18"/>
      <c r="GL1429" s="18"/>
      <c r="GM1429" s="18"/>
      <c r="GN1429" s="18"/>
      <c r="GO1429" s="18"/>
      <c r="GP1429" s="18"/>
      <c r="GQ1429" s="18"/>
      <c r="GR1429" s="18"/>
    </row>
    <row r="1430" spans="1:200">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8"/>
      <c r="FJ1430" s="18"/>
      <c r="FK1430" s="18"/>
      <c r="FL1430" s="18"/>
      <c r="FM1430" s="18"/>
      <c r="FN1430" s="18"/>
      <c r="FO1430" s="18"/>
      <c r="FP1430" s="18"/>
      <c r="FQ1430" s="18"/>
      <c r="FR1430" s="18"/>
      <c r="FS1430" s="18"/>
      <c r="FT1430" s="18"/>
      <c r="FU1430" s="18"/>
      <c r="FV1430" s="18"/>
      <c r="FW1430" s="18"/>
      <c r="FX1430" s="18"/>
      <c r="FY1430" s="18"/>
      <c r="FZ1430" s="18"/>
      <c r="GA1430" s="18"/>
      <c r="GB1430" s="18"/>
      <c r="GC1430" s="18"/>
      <c r="GD1430" s="18"/>
      <c r="GE1430" s="18"/>
      <c r="GF1430" s="18"/>
      <c r="GG1430" s="18"/>
      <c r="GH1430" s="18"/>
      <c r="GI1430" s="18"/>
      <c r="GJ1430" s="18"/>
      <c r="GK1430" s="18"/>
      <c r="GL1430" s="18"/>
      <c r="GM1430" s="18"/>
      <c r="GN1430" s="18"/>
      <c r="GO1430" s="18"/>
      <c r="GP1430" s="18"/>
      <c r="GQ1430" s="18"/>
      <c r="GR1430" s="18"/>
    </row>
    <row r="1431" spans="1:200">
      <c r="A1431" s="18"/>
      <c r="B1431" s="18"/>
      <c r="C1431" s="18"/>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18"/>
      <c r="AM1431" s="18"/>
      <c r="AN1431" s="18"/>
      <c r="AO1431" s="18"/>
      <c r="AP1431" s="18"/>
      <c r="AQ1431" s="18"/>
      <c r="AR1431" s="18"/>
      <c r="AS1431" s="18"/>
      <c r="AT1431" s="18"/>
      <c r="AU1431" s="18"/>
      <c r="AV1431" s="18"/>
      <c r="AW1431" s="18"/>
      <c r="AX1431" s="18"/>
      <c r="AY1431" s="18"/>
      <c r="AZ1431" s="18"/>
      <c r="BA1431" s="18"/>
      <c r="BB1431" s="18"/>
      <c r="BC1431" s="18"/>
      <c r="BD1431" s="18"/>
      <c r="BE1431" s="18"/>
      <c r="BF1431" s="18"/>
      <c r="BG1431" s="18"/>
      <c r="BH1431" s="18"/>
      <c r="BI1431" s="18"/>
      <c r="BJ1431" s="18"/>
      <c r="BK1431" s="18"/>
      <c r="BL1431" s="18"/>
      <c r="BM1431" s="18"/>
      <c r="BN1431" s="18"/>
      <c r="BO1431" s="18"/>
      <c r="BP1431" s="18"/>
      <c r="BQ1431" s="18"/>
      <c r="BR1431" s="18"/>
      <c r="BS1431" s="18"/>
      <c r="BT1431" s="18"/>
      <c r="BU1431" s="18"/>
      <c r="BV1431" s="18"/>
      <c r="BW1431" s="18"/>
      <c r="BX1431" s="18"/>
      <c r="BY1431" s="18"/>
      <c r="BZ1431" s="18"/>
      <c r="CA1431" s="18"/>
      <c r="CB1431" s="18"/>
      <c r="CC1431" s="18"/>
      <c r="CD1431" s="18"/>
      <c r="CE1431" s="18"/>
      <c r="CF1431" s="18"/>
      <c r="CG1431" s="18"/>
      <c r="CH1431" s="18"/>
      <c r="CI1431" s="18"/>
      <c r="CJ1431" s="18"/>
      <c r="CK1431" s="18"/>
      <c r="CL1431" s="18"/>
      <c r="CM1431" s="18"/>
      <c r="CN1431" s="18"/>
      <c r="CO1431" s="18"/>
      <c r="CP1431" s="18"/>
      <c r="CQ1431" s="18"/>
      <c r="CR1431" s="18"/>
      <c r="CS1431" s="18"/>
      <c r="CT1431" s="18"/>
      <c r="CU1431" s="18"/>
      <c r="CV1431" s="18"/>
      <c r="CW1431" s="18"/>
      <c r="CX1431" s="18"/>
      <c r="CY1431" s="18"/>
      <c r="CZ1431" s="18"/>
      <c r="DA1431" s="18"/>
      <c r="DB1431" s="18"/>
      <c r="DC1431" s="18"/>
      <c r="DD1431" s="18"/>
      <c r="DE1431" s="18"/>
      <c r="DF1431" s="18"/>
      <c r="DG1431" s="18"/>
      <c r="DH1431" s="18"/>
      <c r="DI1431" s="18"/>
      <c r="DJ1431" s="18"/>
      <c r="DK1431" s="18"/>
      <c r="DL1431" s="18"/>
      <c r="DM1431" s="18"/>
      <c r="DN1431" s="18"/>
      <c r="DO1431" s="18"/>
      <c r="DP1431" s="18"/>
      <c r="DQ1431" s="18"/>
      <c r="DR1431" s="18"/>
      <c r="DS1431" s="18"/>
      <c r="DT1431" s="18"/>
      <c r="DU1431" s="18"/>
      <c r="DV1431" s="18"/>
      <c r="DW1431" s="18"/>
      <c r="DX1431" s="18"/>
      <c r="DY1431" s="18"/>
      <c r="DZ1431" s="18"/>
      <c r="EA1431" s="18"/>
      <c r="EB1431" s="18"/>
      <c r="EC1431" s="18"/>
      <c r="ED1431" s="18"/>
      <c r="EE1431" s="18"/>
      <c r="EF1431" s="18"/>
      <c r="EG1431" s="18"/>
      <c r="EH1431" s="18"/>
      <c r="EI1431" s="18"/>
      <c r="EJ1431" s="18"/>
      <c r="EK1431" s="18"/>
      <c r="EL1431" s="18"/>
      <c r="EM1431" s="18"/>
      <c r="EN1431" s="18"/>
      <c r="EO1431" s="18"/>
      <c r="EP1431" s="18"/>
      <c r="EQ1431" s="18"/>
      <c r="ER1431" s="18"/>
      <c r="ES1431" s="18"/>
      <c r="ET1431" s="18"/>
      <c r="EU1431" s="18"/>
      <c r="EV1431" s="18"/>
      <c r="EW1431" s="18"/>
      <c r="EX1431" s="18"/>
      <c r="EY1431" s="18"/>
      <c r="EZ1431" s="18"/>
      <c r="FA1431" s="18"/>
      <c r="FB1431" s="18"/>
      <c r="FC1431" s="18"/>
      <c r="FD1431" s="18"/>
      <c r="FE1431" s="18"/>
      <c r="FF1431" s="18"/>
      <c r="FG1431" s="18"/>
      <c r="FH1431" s="18"/>
      <c r="FI1431" s="18"/>
      <c r="FJ1431" s="18"/>
      <c r="FK1431" s="18"/>
      <c r="FL1431" s="18"/>
      <c r="FM1431" s="18"/>
      <c r="FN1431" s="18"/>
      <c r="FO1431" s="18"/>
      <c r="FP1431" s="18"/>
      <c r="FQ1431" s="18"/>
      <c r="FR1431" s="18"/>
      <c r="FS1431" s="18"/>
      <c r="FT1431" s="18"/>
      <c r="FU1431" s="18"/>
      <c r="FV1431" s="18"/>
      <c r="FW1431" s="18"/>
      <c r="FX1431" s="18"/>
      <c r="FY1431" s="18"/>
      <c r="FZ1431" s="18"/>
      <c r="GA1431" s="18"/>
      <c r="GB1431" s="18"/>
      <c r="GC1431" s="18"/>
      <c r="GD1431" s="18"/>
      <c r="GE1431" s="18"/>
      <c r="GF1431" s="18"/>
      <c r="GG1431" s="18"/>
      <c r="GH1431" s="18"/>
      <c r="GI1431" s="18"/>
      <c r="GJ1431" s="18"/>
      <c r="GK1431" s="18"/>
      <c r="GL1431" s="18"/>
      <c r="GM1431" s="18"/>
      <c r="GN1431" s="18"/>
      <c r="GO1431" s="18"/>
      <c r="GP1431" s="18"/>
      <c r="GQ1431" s="18"/>
      <c r="GR1431" s="18"/>
    </row>
    <row r="1432" spans="1:200">
      <c r="A1432" s="18"/>
      <c r="B1432" s="18"/>
      <c r="C1432" s="18"/>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18"/>
      <c r="AM1432" s="18"/>
      <c r="AN1432" s="18"/>
      <c r="AO1432" s="18"/>
      <c r="AP1432" s="18"/>
      <c r="AQ1432" s="18"/>
      <c r="AR1432" s="18"/>
      <c r="AS1432" s="18"/>
      <c r="AT1432" s="18"/>
      <c r="AU1432" s="18"/>
      <c r="AV1432" s="18"/>
      <c r="AW1432" s="18"/>
      <c r="AX1432" s="18"/>
      <c r="AY1432" s="18"/>
      <c r="AZ1432" s="18"/>
      <c r="BA1432" s="18"/>
      <c r="BB1432" s="18"/>
      <c r="BC1432" s="18"/>
      <c r="BD1432" s="18"/>
      <c r="BE1432" s="18"/>
      <c r="BF1432" s="18"/>
      <c r="BG1432" s="18"/>
      <c r="BH1432" s="18"/>
      <c r="BI1432" s="18"/>
      <c r="BJ1432" s="18"/>
      <c r="BK1432" s="18"/>
      <c r="BL1432" s="18"/>
      <c r="BM1432" s="18"/>
      <c r="BN1432" s="18"/>
      <c r="BO1432" s="18"/>
      <c r="BP1432" s="18"/>
      <c r="BQ1432" s="18"/>
      <c r="BR1432" s="18"/>
      <c r="BS1432" s="18"/>
      <c r="BT1432" s="18"/>
      <c r="BU1432" s="18"/>
      <c r="BV1432" s="18"/>
      <c r="BW1432" s="18"/>
      <c r="BX1432" s="18"/>
      <c r="BY1432" s="18"/>
      <c r="BZ1432" s="18"/>
      <c r="CA1432" s="18"/>
      <c r="CB1432" s="18"/>
      <c r="CC1432" s="18"/>
      <c r="CD1432" s="18"/>
      <c r="CE1432" s="18"/>
      <c r="CF1432" s="18"/>
      <c r="CG1432" s="18"/>
      <c r="CH1432" s="18"/>
      <c r="CI1432" s="18"/>
      <c r="CJ1432" s="18"/>
      <c r="CK1432" s="18"/>
      <c r="CL1432" s="18"/>
      <c r="CM1432" s="18"/>
      <c r="CN1432" s="18"/>
      <c r="CO1432" s="18"/>
      <c r="CP1432" s="18"/>
      <c r="CQ1432" s="18"/>
      <c r="CR1432" s="18"/>
      <c r="CS1432" s="18"/>
      <c r="CT1432" s="18"/>
      <c r="CU1432" s="18"/>
      <c r="CV1432" s="18"/>
      <c r="CW1432" s="18"/>
      <c r="CX1432" s="18"/>
      <c r="CY1432" s="18"/>
      <c r="CZ1432" s="18"/>
      <c r="DA1432" s="18"/>
      <c r="DB1432" s="18"/>
      <c r="DC1432" s="18"/>
      <c r="DD1432" s="18"/>
      <c r="DE1432" s="18"/>
      <c r="DF1432" s="18"/>
      <c r="DG1432" s="18"/>
      <c r="DH1432" s="18"/>
      <c r="DI1432" s="18"/>
      <c r="DJ1432" s="18"/>
      <c r="DK1432" s="18"/>
      <c r="DL1432" s="18"/>
      <c r="DM1432" s="18"/>
      <c r="DN1432" s="18"/>
      <c r="DO1432" s="18"/>
      <c r="DP1432" s="18"/>
      <c r="DQ1432" s="18"/>
      <c r="DR1432" s="18"/>
      <c r="DS1432" s="18"/>
      <c r="DT1432" s="18"/>
      <c r="DU1432" s="18"/>
      <c r="DV1432" s="18"/>
      <c r="DW1432" s="18"/>
      <c r="DX1432" s="18"/>
      <c r="DY1432" s="18"/>
      <c r="DZ1432" s="18"/>
      <c r="EA1432" s="18"/>
      <c r="EB1432" s="18"/>
      <c r="EC1432" s="18"/>
      <c r="ED1432" s="18"/>
      <c r="EE1432" s="18"/>
      <c r="EF1432" s="18"/>
      <c r="EG1432" s="18"/>
      <c r="EH1432" s="18"/>
      <c r="EI1432" s="18"/>
      <c r="EJ1432" s="18"/>
      <c r="EK1432" s="18"/>
      <c r="EL1432" s="18"/>
      <c r="EM1432" s="18"/>
      <c r="EN1432" s="18"/>
      <c r="EO1432" s="18"/>
      <c r="EP1432" s="18"/>
      <c r="EQ1432" s="18"/>
      <c r="ER1432" s="18"/>
      <c r="ES1432" s="18"/>
      <c r="ET1432" s="18"/>
      <c r="EU1432" s="18"/>
      <c r="EV1432" s="18"/>
      <c r="EW1432" s="18"/>
      <c r="EX1432" s="18"/>
      <c r="EY1432" s="18"/>
      <c r="EZ1432" s="18"/>
      <c r="FA1432" s="18"/>
      <c r="FB1432" s="18"/>
      <c r="FC1432" s="18"/>
      <c r="FD1432" s="18"/>
      <c r="FE1432" s="18"/>
      <c r="FF1432" s="18"/>
      <c r="FG1432" s="18"/>
      <c r="FH1432" s="18"/>
      <c r="FI1432" s="18"/>
      <c r="FJ1432" s="18"/>
      <c r="FK1432" s="18"/>
      <c r="FL1432" s="18"/>
      <c r="FM1432" s="18"/>
      <c r="FN1432" s="18"/>
      <c r="FO1432" s="18"/>
      <c r="FP1432" s="18"/>
      <c r="FQ1432" s="18"/>
      <c r="FR1432" s="18"/>
      <c r="FS1432" s="18"/>
      <c r="FT1432" s="18"/>
      <c r="FU1432" s="18"/>
      <c r="FV1432" s="18"/>
      <c r="FW1432" s="18"/>
      <c r="FX1432" s="18"/>
      <c r="FY1432" s="18"/>
      <c r="FZ1432" s="18"/>
      <c r="GA1432" s="18"/>
      <c r="GB1432" s="18"/>
      <c r="GC1432" s="18"/>
      <c r="GD1432" s="18"/>
      <c r="GE1432" s="18"/>
      <c r="GF1432" s="18"/>
      <c r="GG1432" s="18"/>
      <c r="GH1432" s="18"/>
      <c r="GI1432" s="18"/>
      <c r="GJ1432" s="18"/>
      <c r="GK1432" s="18"/>
      <c r="GL1432" s="18"/>
      <c r="GM1432" s="18"/>
      <c r="GN1432" s="18"/>
      <c r="GO1432" s="18"/>
      <c r="GP1432" s="18"/>
      <c r="GQ1432" s="18"/>
      <c r="GR1432" s="18"/>
    </row>
    <row r="1433" spans="1:200">
      <c r="A1433" s="18"/>
      <c r="B1433" s="18"/>
      <c r="C1433" s="18"/>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18"/>
      <c r="AM1433" s="18"/>
      <c r="AN1433" s="18"/>
      <c r="AO1433" s="18"/>
      <c r="AP1433" s="18"/>
      <c r="AQ1433" s="18"/>
      <c r="AR1433" s="18"/>
      <c r="AS1433" s="18"/>
      <c r="AT1433" s="18"/>
      <c r="AU1433" s="18"/>
      <c r="AV1433" s="18"/>
      <c r="AW1433" s="18"/>
      <c r="AX1433" s="18"/>
      <c r="AY1433" s="18"/>
      <c r="AZ1433" s="18"/>
      <c r="BA1433" s="18"/>
      <c r="BB1433" s="18"/>
      <c r="BC1433" s="18"/>
      <c r="BD1433" s="18"/>
      <c r="BE1433" s="18"/>
      <c r="BF1433" s="18"/>
      <c r="BG1433" s="18"/>
      <c r="BH1433" s="18"/>
      <c r="BI1433" s="18"/>
      <c r="BJ1433" s="18"/>
      <c r="BK1433" s="18"/>
      <c r="BL1433" s="18"/>
      <c r="BM1433" s="18"/>
      <c r="BN1433" s="18"/>
      <c r="BO1433" s="18"/>
      <c r="BP1433" s="18"/>
      <c r="BQ1433" s="18"/>
      <c r="BR1433" s="18"/>
      <c r="BS1433" s="18"/>
      <c r="BT1433" s="18"/>
      <c r="BU1433" s="18"/>
      <c r="BV1433" s="18"/>
      <c r="BW1433" s="18"/>
      <c r="BX1433" s="18"/>
      <c r="BY1433" s="18"/>
      <c r="BZ1433" s="18"/>
      <c r="CA1433" s="18"/>
      <c r="CB1433" s="18"/>
      <c r="CC1433" s="18"/>
      <c r="CD1433" s="18"/>
      <c r="CE1433" s="18"/>
      <c r="CF1433" s="18"/>
      <c r="CG1433" s="18"/>
      <c r="CH1433" s="18"/>
      <c r="CI1433" s="18"/>
      <c r="CJ1433" s="18"/>
      <c r="CK1433" s="18"/>
      <c r="CL1433" s="18"/>
      <c r="CM1433" s="18"/>
      <c r="CN1433" s="18"/>
      <c r="CO1433" s="18"/>
      <c r="CP1433" s="18"/>
      <c r="CQ1433" s="18"/>
      <c r="CR1433" s="18"/>
      <c r="CS1433" s="18"/>
      <c r="CT1433" s="18"/>
      <c r="CU1433" s="18"/>
      <c r="CV1433" s="18"/>
      <c r="CW1433" s="18"/>
      <c r="CX1433" s="18"/>
      <c r="CY1433" s="18"/>
      <c r="CZ1433" s="18"/>
      <c r="DA1433" s="18"/>
      <c r="DB1433" s="18"/>
      <c r="DC1433" s="18"/>
      <c r="DD1433" s="18"/>
      <c r="DE1433" s="18"/>
      <c r="DF1433" s="18"/>
      <c r="DG1433" s="18"/>
      <c r="DH1433" s="18"/>
      <c r="DI1433" s="18"/>
      <c r="DJ1433" s="18"/>
      <c r="DK1433" s="18"/>
      <c r="DL1433" s="18"/>
      <c r="DM1433" s="18"/>
      <c r="DN1433" s="18"/>
      <c r="DO1433" s="18"/>
      <c r="DP1433" s="18"/>
      <c r="DQ1433" s="18"/>
      <c r="DR1433" s="18"/>
      <c r="DS1433" s="18"/>
      <c r="DT1433" s="18"/>
      <c r="DU1433" s="18"/>
      <c r="DV1433" s="18"/>
      <c r="DW1433" s="18"/>
      <c r="DX1433" s="18"/>
      <c r="DY1433" s="18"/>
      <c r="DZ1433" s="18"/>
      <c r="EA1433" s="18"/>
      <c r="EB1433" s="18"/>
      <c r="EC1433" s="18"/>
      <c r="ED1433" s="18"/>
      <c r="EE1433" s="18"/>
      <c r="EF1433" s="18"/>
      <c r="EG1433" s="18"/>
      <c r="EH1433" s="18"/>
      <c r="EI1433" s="18"/>
      <c r="EJ1433" s="18"/>
      <c r="EK1433" s="18"/>
      <c r="EL1433" s="18"/>
      <c r="EM1433" s="18"/>
      <c r="EN1433" s="18"/>
      <c r="EO1433" s="18"/>
      <c r="EP1433" s="18"/>
      <c r="EQ1433" s="18"/>
      <c r="ER1433" s="18"/>
      <c r="ES1433" s="18"/>
      <c r="ET1433" s="18"/>
      <c r="EU1433" s="18"/>
      <c r="EV1433" s="18"/>
      <c r="EW1433" s="18"/>
      <c r="EX1433" s="18"/>
      <c r="EY1433" s="18"/>
      <c r="EZ1433" s="18"/>
      <c r="FA1433" s="18"/>
      <c r="FB1433" s="18"/>
      <c r="FC1433" s="18"/>
      <c r="FD1433" s="18"/>
      <c r="FE1433" s="18"/>
      <c r="FF1433" s="18"/>
      <c r="FG1433" s="18"/>
      <c r="FH1433" s="18"/>
      <c r="FI1433" s="18"/>
      <c r="FJ1433" s="18"/>
      <c r="FK1433" s="18"/>
      <c r="FL1433" s="18"/>
      <c r="FM1433" s="18"/>
      <c r="FN1433" s="18"/>
      <c r="FO1433" s="18"/>
      <c r="FP1433" s="18"/>
      <c r="FQ1433" s="18"/>
      <c r="FR1433" s="18"/>
      <c r="FS1433" s="18"/>
      <c r="FT1433" s="18"/>
      <c r="FU1433" s="18"/>
      <c r="FV1433" s="18"/>
      <c r="FW1433" s="18"/>
      <c r="FX1433" s="18"/>
      <c r="FY1433" s="18"/>
      <c r="FZ1433" s="18"/>
      <c r="GA1433" s="18"/>
      <c r="GB1433" s="18"/>
      <c r="GC1433" s="18"/>
      <c r="GD1433" s="18"/>
      <c r="GE1433" s="18"/>
      <c r="GF1433" s="18"/>
      <c r="GG1433" s="18"/>
      <c r="GH1433" s="18"/>
      <c r="GI1433" s="18"/>
      <c r="GJ1433" s="18"/>
      <c r="GK1433" s="18"/>
      <c r="GL1433" s="18"/>
      <c r="GM1433" s="18"/>
      <c r="GN1433" s="18"/>
      <c r="GO1433" s="18"/>
      <c r="GP1433" s="18"/>
      <c r="GQ1433" s="18"/>
      <c r="GR1433" s="18"/>
    </row>
    <row r="1434" spans="1:200">
      <c r="A1434" s="18"/>
      <c r="B1434" s="18"/>
      <c r="C1434" s="18"/>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18"/>
      <c r="AM1434" s="18"/>
      <c r="AN1434" s="18"/>
      <c r="AO1434" s="18"/>
      <c r="AP1434" s="18"/>
      <c r="AQ1434" s="18"/>
      <c r="AR1434" s="18"/>
      <c r="AS1434" s="18"/>
      <c r="AT1434" s="18"/>
      <c r="AU1434" s="18"/>
      <c r="AV1434" s="18"/>
      <c r="AW1434" s="18"/>
      <c r="AX1434" s="18"/>
      <c r="AY1434" s="18"/>
      <c r="AZ1434" s="18"/>
      <c r="BA1434" s="18"/>
      <c r="BB1434" s="18"/>
      <c r="BC1434" s="18"/>
      <c r="BD1434" s="18"/>
      <c r="BE1434" s="18"/>
      <c r="BF1434" s="18"/>
      <c r="BG1434" s="18"/>
      <c r="BH1434" s="18"/>
      <c r="BI1434" s="18"/>
      <c r="BJ1434" s="18"/>
      <c r="BK1434" s="18"/>
      <c r="BL1434" s="18"/>
      <c r="BM1434" s="18"/>
      <c r="BN1434" s="18"/>
      <c r="BO1434" s="18"/>
      <c r="BP1434" s="18"/>
      <c r="BQ1434" s="18"/>
      <c r="BR1434" s="18"/>
      <c r="BS1434" s="18"/>
      <c r="BT1434" s="18"/>
      <c r="BU1434" s="18"/>
      <c r="BV1434" s="18"/>
      <c r="BW1434" s="18"/>
      <c r="BX1434" s="18"/>
      <c r="BY1434" s="18"/>
      <c r="BZ1434" s="18"/>
      <c r="CA1434" s="18"/>
      <c r="CB1434" s="18"/>
      <c r="CC1434" s="18"/>
      <c r="CD1434" s="18"/>
      <c r="CE1434" s="18"/>
      <c r="CF1434" s="18"/>
      <c r="CG1434" s="18"/>
      <c r="CH1434" s="18"/>
      <c r="CI1434" s="18"/>
      <c r="CJ1434" s="18"/>
      <c r="CK1434" s="18"/>
      <c r="CL1434" s="18"/>
      <c r="CM1434" s="18"/>
      <c r="CN1434" s="18"/>
      <c r="CO1434" s="18"/>
      <c r="CP1434" s="18"/>
      <c r="CQ1434" s="18"/>
      <c r="CR1434" s="18"/>
      <c r="CS1434" s="18"/>
      <c r="CT1434" s="18"/>
      <c r="CU1434" s="18"/>
      <c r="CV1434" s="18"/>
      <c r="CW1434" s="18"/>
      <c r="CX1434" s="18"/>
      <c r="CY1434" s="18"/>
      <c r="CZ1434" s="18"/>
      <c r="DA1434" s="18"/>
      <c r="DB1434" s="18"/>
      <c r="DC1434" s="18"/>
      <c r="DD1434" s="18"/>
      <c r="DE1434" s="18"/>
      <c r="DF1434" s="18"/>
      <c r="DG1434" s="18"/>
      <c r="DH1434" s="18"/>
      <c r="DI1434" s="18"/>
      <c r="DJ1434" s="18"/>
      <c r="DK1434" s="18"/>
      <c r="DL1434" s="18"/>
      <c r="DM1434" s="18"/>
      <c r="DN1434" s="18"/>
      <c r="DO1434" s="18"/>
      <c r="DP1434" s="18"/>
      <c r="DQ1434" s="18"/>
      <c r="DR1434" s="18"/>
      <c r="DS1434" s="18"/>
      <c r="DT1434" s="18"/>
      <c r="DU1434" s="18"/>
      <c r="DV1434" s="18"/>
      <c r="DW1434" s="18"/>
      <c r="DX1434" s="18"/>
      <c r="DY1434" s="18"/>
      <c r="DZ1434" s="18"/>
      <c r="EA1434" s="18"/>
      <c r="EB1434" s="18"/>
      <c r="EC1434" s="18"/>
      <c r="ED1434" s="18"/>
      <c r="EE1434" s="18"/>
      <c r="EF1434" s="18"/>
      <c r="EG1434" s="18"/>
      <c r="EH1434" s="18"/>
      <c r="EI1434" s="18"/>
      <c r="EJ1434" s="18"/>
      <c r="EK1434" s="18"/>
      <c r="EL1434" s="18"/>
      <c r="EM1434" s="18"/>
      <c r="EN1434" s="18"/>
      <c r="EO1434" s="18"/>
      <c r="EP1434" s="18"/>
      <c r="EQ1434" s="18"/>
      <c r="ER1434" s="18"/>
      <c r="ES1434" s="18"/>
      <c r="ET1434" s="18"/>
      <c r="EU1434" s="18"/>
      <c r="EV1434" s="18"/>
      <c r="EW1434" s="18"/>
      <c r="EX1434" s="18"/>
      <c r="EY1434" s="18"/>
      <c r="EZ1434" s="18"/>
      <c r="FA1434" s="18"/>
      <c r="FB1434" s="18"/>
      <c r="FC1434" s="18"/>
      <c r="FD1434" s="18"/>
      <c r="FE1434" s="18"/>
      <c r="FF1434" s="18"/>
      <c r="FG1434" s="18"/>
      <c r="FH1434" s="18"/>
      <c r="FI1434" s="18"/>
      <c r="FJ1434" s="18"/>
      <c r="FK1434" s="18"/>
      <c r="FL1434" s="18"/>
      <c r="FM1434" s="18"/>
      <c r="FN1434" s="18"/>
      <c r="FO1434" s="18"/>
      <c r="FP1434" s="18"/>
      <c r="FQ1434" s="18"/>
      <c r="FR1434" s="18"/>
      <c r="FS1434" s="18"/>
      <c r="FT1434" s="18"/>
      <c r="FU1434" s="18"/>
      <c r="FV1434" s="18"/>
      <c r="FW1434" s="18"/>
      <c r="FX1434" s="18"/>
      <c r="FY1434" s="18"/>
      <c r="FZ1434" s="18"/>
      <c r="GA1434" s="18"/>
      <c r="GB1434" s="18"/>
      <c r="GC1434" s="18"/>
      <c r="GD1434" s="18"/>
      <c r="GE1434" s="18"/>
      <c r="GF1434" s="18"/>
      <c r="GG1434" s="18"/>
      <c r="GH1434" s="18"/>
      <c r="GI1434" s="18"/>
      <c r="GJ1434" s="18"/>
      <c r="GK1434" s="18"/>
      <c r="GL1434" s="18"/>
      <c r="GM1434" s="18"/>
      <c r="GN1434" s="18"/>
      <c r="GO1434" s="18"/>
      <c r="GP1434" s="18"/>
      <c r="GQ1434" s="18"/>
      <c r="GR1434" s="18"/>
    </row>
    <row r="1435" spans="1:200">
      <c r="A1435" s="18"/>
      <c r="B1435" s="18"/>
      <c r="C1435" s="18"/>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18"/>
      <c r="AM1435" s="18"/>
      <c r="AN1435" s="18"/>
      <c r="AO1435" s="18"/>
      <c r="AP1435" s="18"/>
      <c r="AQ1435" s="18"/>
      <c r="AR1435" s="18"/>
      <c r="AS1435" s="18"/>
      <c r="AT1435" s="18"/>
      <c r="AU1435" s="18"/>
      <c r="AV1435" s="18"/>
      <c r="AW1435" s="18"/>
      <c r="AX1435" s="18"/>
      <c r="AY1435" s="18"/>
      <c r="AZ1435" s="18"/>
      <c r="BA1435" s="18"/>
      <c r="BB1435" s="18"/>
      <c r="BC1435" s="18"/>
      <c r="BD1435" s="18"/>
      <c r="BE1435" s="18"/>
      <c r="BF1435" s="18"/>
      <c r="BG1435" s="18"/>
      <c r="BH1435" s="18"/>
      <c r="BI1435" s="18"/>
      <c r="BJ1435" s="18"/>
      <c r="BK1435" s="18"/>
      <c r="BL1435" s="18"/>
      <c r="BM1435" s="18"/>
      <c r="BN1435" s="18"/>
      <c r="BO1435" s="18"/>
      <c r="BP1435" s="18"/>
      <c r="BQ1435" s="18"/>
      <c r="BR1435" s="18"/>
      <c r="BS1435" s="18"/>
      <c r="BT1435" s="18"/>
      <c r="BU1435" s="18"/>
      <c r="BV1435" s="18"/>
      <c r="BW1435" s="18"/>
      <c r="BX1435" s="18"/>
      <c r="BY1435" s="18"/>
      <c r="BZ1435" s="18"/>
      <c r="CA1435" s="18"/>
      <c r="CB1435" s="18"/>
      <c r="CC1435" s="18"/>
      <c r="CD1435" s="18"/>
      <c r="CE1435" s="18"/>
      <c r="CF1435" s="18"/>
      <c r="CG1435" s="18"/>
      <c r="CH1435" s="18"/>
      <c r="CI1435" s="18"/>
      <c r="CJ1435" s="18"/>
      <c r="CK1435" s="18"/>
      <c r="CL1435" s="18"/>
      <c r="CM1435" s="18"/>
      <c r="CN1435" s="18"/>
      <c r="CO1435" s="18"/>
      <c r="CP1435" s="18"/>
      <c r="CQ1435" s="18"/>
      <c r="CR1435" s="18"/>
      <c r="CS1435" s="18"/>
      <c r="CT1435" s="18"/>
      <c r="CU1435" s="18"/>
      <c r="CV1435" s="18"/>
      <c r="CW1435" s="18"/>
      <c r="CX1435" s="18"/>
      <c r="CY1435" s="18"/>
      <c r="CZ1435" s="18"/>
      <c r="DA1435" s="18"/>
      <c r="DB1435" s="18"/>
      <c r="DC1435" s="18"/>
      <c r="DD1435" s="18"/>
      <c r="DE1435" s="18"/>
      <c r="DF1435" s="18"/>
      <c r="DG1435" s="18"/>
      <c r="DH1435" s="18"/>
      <c r="DI1435" s="18"/>
      <c r="DJ1435" s="18"/>
      <c r="DK1435" s="18"/>
      <c r="DL1435" s="18"/>
      <c r="DM1435" s="18"/>
      <c r="DN1435" s="18"/>
      <c r="DO1435" s="18"/>
      <c r="DP1435" s="18"/>
      <c r="DQ1435" s="18"/>
      <c r="DR1435" s="18"/>
      <c r="DS1435" s="18"/>
      <c r="DT1435" s="18"/>
      <c r="DU1435" s="18"/>
      <c r="DV1435" s="18"/>
      <c r="DW1435" s="18"/>
      <c r="DX1435" s="18"/>
      <c r="DY1435" s="18"/>
      <c r="DZ1435" s="18"/>
      <c r="EA1435" s="18"/>
      <c r="EB1435" s="18"/>
      <c r="EC1435" s="18"/>
      <c r="ED1435" s="18"/>
      <c r="EE1435" s="18"/>
      <c r="EF1435" s="18"/>
      <c r="EG1435" s="18"/>
      <c r="EH1435" s="18"/>
      <c r="EI1435" s="18"/>
      <c r="EJ1435" s="18"/>
      <c r="EK1435" s="18"/>
      <c r="EL1435" s="18"/>
      <c r="EM1435" s="18"/>
      <c r="EN1435" s="18"/>
      <c r="EO1435" s="18"/>
      <c r="EP1435" s="18"/>
      <c r="EQ1435" s="18"/>
      <c r="ER1435" s="18"/>
      <c r="ES1435" s="18"/>
      <c r="ET1435" s="18"/>
      <c r="EU1435" s="18"/>
      <c r="EV1435" s="18"/>
      <c r="EW1435" s="18"/>
      <c r="EX1435" s="18"/>
      <c r="EY1435" s="18"/>
      <c r="EZ1435" s="18"/>
      <c r="FA1435" s="18"/>
      <c r="FB1435" s="18"/>
      <c r="FC1435" s="18"/>
      <c r="FD1435" s="18"/>
      <c r="FE1435" s="18"/>
      <c r="FF1435" s="18"/>
      <c r="FG1435" s="18"/>
      <c r="FH1435" s="18"/>
      <c r="FI1435" s="18"/>
      <c r="FJ1435" s="18"/>
      <c r="FK1435" s="18"/>
      <c r="FL1435" s="18"/>
      <c r="FM1435" s="18"/>
      <c r="FN1435" s="18"/>
      <c r="FO1435" s="18"/>
      <c r="FP1435" s="18"/>
      <c r="FQ1435" s="18"/>
      <c r="FR1435" s="18"/>
      <c r="FS1435" s="18"/>
      <c r="FT1435" s="18"/>
      <c r="FU1435" s="18"/>
      <c r="FV1435" s="18"/>
      <c r="FW1435" s="18"/>
      <c r="FX1435" s="18"/>
      <c r="FY1435" s="18"/>
      <c r="FZ1435" s="18"/>
      <c r="GA1435" s="18"/>
      <c r="GB1435" s="18"/>
      <c r="GC1435" s="18"/>
      <c r="GD1435" s="18"/>
      <c r="GE1435" s="18"/>
      <c r="GF1435" s="18"/>
      <c r="GG1435" s="18"/>
      <c r="GH1435" s="18"/>
      <c r="GI1435" s="18"/>
      <c r="GJ1435" s="18"/>
      <c r="GK1435" s="18"/>
      <c r="GL1435" s="18"/>
      <c r="GM1435" s="18"/>
      <c r="GN1435" s="18"/>
      <c r="GO1435" s="18"/>
      <c r="GP1435" s="18"/>
      <c r="GQ1435" s="18"/>
      <c r="GR1435" s="18"/>
    </row>
    <row r="1436" spans="1:200">
      <c r="A1436" s="18"/>
      <c r="B1436" s="18"/>
      <c r="C1436" s="18"/>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18"/>
      <c r="AM1436" s="18"/>
      <c r="AN1436" s="18"/>
      <c r="AO1436" s="18"/>
      <c r="AP1436" s="18"/>
      <c r="AQ1436" s="18"/>
      <c r="AR1436" s="18"/>
      <c r="AS1436" s="18"/>
      <c r="AT1436" s="18"/>
      <c r="AU1436" s="18"/>
      <c r="AV1436" s="18"/>
      <c r="AW1436" s="18"/>
      <c r="AX1436" s="18"/>
      <c r="AY1436" s="18"/>
      <c r="AZ1436" s="18"/>
      <c r="BA1436" s="18"/>
      <c r="BB1436" s="18"/>
      <c r="BC1436" s="18"/>
      <c r="BD1436" s="18"/>
      <c r="BE1436" s="18"/>
      <c r="BF1436" s="18"/>
      <c r="BG1436" s="18"/>
      <c r="BH1436" s="18"/>
      <c r="BI1436" s="18"/>
      <c r="BJ1436" s="18"/>
      <c r="BK1436" s="18"/>
      <c r="BL1436" s="18"/>
      <c r="BM1436" s="18"/>
      <c r="BN1436" s="18"/>
      <c r="BO1436" s="18"/>
      <c r="BP1436" s="18"/>
      <c r="BQ1436" s="18"/>
      <c r="BR1436" s="18"/>
      <c r="BS1436" s="18"/>
      <c r="BT1436" s="18"/>
      <c r="BU1436" s="18"/>
      <c r="BV1436" s="18"/>
      <c r="BW1436" s="18"/>
      <c r="BX1436" s="18"/>
      <c r="BY1436" s="18"/>
      <c r="BZ1436" s="18"/>
      <c r="CA1436" s="18"/>
      <c r="CB1436" s="18"/>
      <c r="CC1436" s="18"/>
      <c r="CD1436" s="18"/>
      <c r="CE1436" s="18"/>
      <c r="CF1436" s="18"/>
      <c r="CG1436" s="18"/>
      <c r="CH1436" s="18"/>
      <c r="CI1436" s="18"/>
      <c r="CJ1436" s="18"/>
      <c r="CK1436" s="18"/>
      <c r="CL1436" s="18"/>
      <c r="CM1436" s="18"/>
      <c r="CN1436" s="18"/>
      <c r="CO1436" s="18"/>
      <c r="CP1436" s="18"/>
      <c r="CQ1436" s="18"/>
      <c r="CR1436" s="18"/>
      <c r="CS1436" s="18"/>
      <c r="CT1436" s="18"/>
      <c r="CU1436" s="18"/>
      <c r="CV1436" s="18"/>
      <c r="CW1436" s="18"/>
      <c r="CX1436" s="18"/>
      <c r="CY1436" s="18"/>
      <c r="CZ1436" s="18"/>
      <c r="DA1436" s="18"/>
      <c r="DB1436" s="18"/>
      <c r="DC1436" s="18"/>
      <c r="DD1436" s="18"/>
      <c r="DE1436" s="18"/>
      <c r="DF1436" s="18"/>
      <c r="DG1436" s="18"/>
      <c r="DH1436" s="18"/>
      <c r="DI1436" s="18"/>
      <c r="DJ1436" s="18"/>
      <c r="DK1436" s="18"/>
      <c r="DL1436" s="18"/>
      <c r="DM1436" s="18"/>
      <c r="DN1436" s="18"/>
      <c r="DO1436" s="18"/>
      <c r="DP1436" s="18"/>
      <c r="DQ1436" s="18"/>
      <c r="DR1436" s="18"/>
      <c r="DS1436" s="18"/>
      <c r="DT1436" s="18"/>
      <c r="DU1436" s="18"/>
      <c r="DV1436" s="18"/>
      <c r="DW1436" s="18"/>
      <c r="DX1436" s="18"/>
      <c r="DY1436" s="18"/>
      <c r="DZ1436" s="18"/>
      <c r="EA1436" s="18"/>
      <c r="EB1436" s="18"/>
      <c r="EC1436" s="18"/>
      <c r="ED1436" s="18"/>
      <c r="EE1436" s="18"/>
      <c r="EF1436" s="18"/>
      <c r="EG1436" s="18"/>
      <c r="EH1436" s="18"/>
      <c r="EI1436" s="18"/>
      <c r="EJ1436" s="18"/>
      <c r="EK1436" s="18"/>
      <c r="EL1436" s="18"/>
      <c r="EM1436" s="18"/>
      <c r="EN1436" s="18"/>
      <c r="EO1436" s="18"/>
      <c r="EP1436" s="18"/>
      <c r="EQ1436" s="18"/>
      <c r="ER1436" s="18"/>
      <c r="ES1436" s="18"/>
      <c r="ET1436" s="18"/>
      <c r="EU1436" s="18"/>
      <c r="EV1436" s="18"/>
      <c r="EW1436" s="18"/>
      <c r="EX1436" s="18"/>
      <c r="EY1436" s="18"/>
      <c r="EZ1436" s="18"/>
      <c r="FA1436" s="18"/>
      <c r="FB1436" s="18"/>
      <c r="FC1436" s="18"/>
      <c r="FD1436" s="18"/>
      <c r="FE1436" s="18"/>
      <c r="FF1436" s="18"/>
      <c r="FG1436" s="18"/>
      <c r="FH1436" s="18"/>
      <c r="FI1436" s="18"/>
      <c r="FJ1436" s="18"/>
      <c r="FK1436" s="18"/>
      <c r="FL1436" s="18"/>
      <c r="FM1436" s="18"/>
      <c r="FN1436" s="18"/>
      <c r="FO1436" s="18"/>
      <c r="FP1436" s="18"/>
      <c r="FQ1436" s="18"/>
      <c r="FR1436" s="18"/>
      <c r="FS1436" s="18"/>
      <c r="FT1436" s="18"/>
      <c r="FU1436" s="18"/>
      <c r="FV1436" s="18"/>
      <c r="FW1436" s="18"/>
      <c r="FX1436" s="18"/>
      <c r="FY1436" s="18"/>
      <c r="FZ1436" s="18"/>
      <c r="GA1436" s="18"/>
      <c r="GB1436" s="18"/>
      <c r="GC1436" s="18"/>
      <c r="GD1436" s="18"/>
      <c r="GE1436" s="18"/>
      <c r="GF1436" s="18"/>
      <c r="GG1436" s="18"/>
      <c r="GH1436" s="18"/>
      <c r="GI1436" s="18"/>
      <c r="GJ1436" s="18"/>
      <c r="GK1436" s="18"/>
      <c r="GL1436" s="18"/>
      <c r="GM1436" s="18"/>
      <c r="GN1436" s="18"/>
      <c r="GO1436" s="18"/>
      <c r="GP1436" s="18"/>
      <c r="GQ1436" s="18"/>
      <c r="GR1436" s="18"/>
    </row>
    <row r="1437" spans="1:200">
      <c r="A1437" s="18"/>
      <c r="B1437" s="18"/>
      <c r="C1437" s="18"/>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18"/>
      <c r="AM1437" s="18"/>
      <c r="AN1437" s="18"/>
      <c r="AO1437" s="18"/>
      <c r="AP1437" s="18"/>
      <c r="AQ1437" s="18"/>
      <c r="AR1437" s="18"/>
      <c r="AS1437" s="18"/>
      <c r="AT1437" s="18"/>
      <c r="AU1437" s="18"/>
      <c r="AV1437" s="18"/>
      <c r="AW1437" s="18"/>
      <c r="AX1437" s="18"/>
      <c r="AY1437" s="18"/>
      <c r="AZ1437" s="18"/>
      <c r="BA1437" s="18"/>
      <c r="BB1437" s="18"/>
      <c r="BC1437" s="18"/>
      <c r="BD1437" s="18"/>
      <c r="BE1437" s="18"/>
      <c r="BF1437" s="18"/>
      <c r="BG1437" s="18"/>
      <c r="BH1437" s="18"/>
      <c r="BI1437" s="18"/>
      <c r="BJ1437" s="18"/>
      <c r="BK1437" s="18"/>
      <c r="BL1437" s="18"/>
      <c r="BM1437" s="18"/>
      <c r="BN1437" s="18"/>
      <c r="BO1437" s="18"/>
      <c r="BP1437" s="18"/>
      <c r="BQ1437" s="18"/>
      <c r="BR1437" s="18"/>
      <c r="BS1437" s="18"/>
      <c r="BT1437" s="18"/>
      <c r="BU1437" s="18"/>
      <c r="BV1437" s="18"/>
      <c r="BW1437" s="18"/>
      <c r="BX1437" s="18"/>
      <c r="BY1437" s="18"/>
      <c r="BZ1437" s="18"/>
      <c r="CA1437" s="18"/>
      <c r="CB1437" s="18"/>
      <c r="CC1437" s="18"/>
      <c r="CD1437" s="18"/>
      <c r="CE1437" s="18"/>
      <c r="CF1437" s="18"/>
      <c r="CG1437" s="18"/>
      <c r="CH1437" s="18"/>
      <c r="CI1437" s="18"/>
      <c r="CJ1437" s="18"/>
      <c r="CK1437" s="18"/>
      <c r="CL1437" s="18"/>
      <c r="CM1437" s="18"/>
      <c r="CN1437" s="18"/>
      <c r="CO1437" s="18"/>
      <c r="CP1437" s="18"/>
      <c r="CQ1437" s="18"/>
      <c r="CR1437" s="18"/>
      <c r="CS1437" s="18"/>
      <c r="CT1437" s="18"/>
      <c r="CU1437" s="18"/>
      <c r="CV1437" s="18"/>
      <c r="CW1437" s="18"/>
      <c r="CX1437" s="18"/>
      <c r="CY1437" s="18"/>
      <c r="CZ1437" s="18"/>
      <c r="DA1437" s="18"/>
      <c r="DB1437" s="18"/>
      <c r="DC1437" s="18"/>
      <c r="DD1437" s="18"/>
      <c r="DE1437" s="18"/>
      <c r="DF1437" s="18"/>
      <c r="DG1437" s="18"/>
      <c r="DH1437" s="18"/>
      <c r="DI1437" s="18"/>
      <c r="DJ1437" s="18"/>
      <c r="DK1437" s="18"/>
      <c r="DL1437" s="18"/>
      <c r="DM1437" s="18"/>
      <c r="DN1437" s="18"/>
      <c r="DO1437" s="18"/>
      <c r="DP1437" s="18"/>
      <c r="DQ1437" s="18"/>
      <c r="DR1437" s="18"/>
      <c r="DS1437" s="18"/>
      <c r="DT1437" s="18"/>
      <c r="DU1437" s="18"/>
      <c r="DV1437" s="18"/>
      <c r="DW1437" s="18"/>
      <c r="DX1437" s="18"/>
      <c r="DY1437" s="18"/>
      <c r="DZ1437" s="18"/>
      <c r="EA1437" s="18"/>
      <c r="EB1437" s="18"/>
      <c r="EC1437" s="18"/>
      <c r="ED1437" s="18"/>
      <c r="EE1437" s="18"/>
      <c r="EF1437" s="18"/>
      <c r="EG1437" s="18"/>
      <c r="EH1437" s="18"/>
      <c r="EI1437" s="18"/>
      <c r="EJ1437" s="18"/>
      <c r="EK1437" s="18"/>
      <c r="EL1437" s="18"/>
      <c r="EM1437" s="18"/>
      <c r="EN1437" s="18"/>
      <c r="EO1437" s="18"/>
      <c r="EP1437" s="18"/>
      <c r="EQ1437" s="18"/>
      <c r="ER1437" s="18"/>
      <c r="ES1437" s="18"/>
      <c r="ET1437" s="18"/>
      <c r="EU1437" s="18"/>
      <c r="EV1437" s="18"/>
      <c r="EW1437" s="18"/>
      <c r="EX1437" s="18"/>
      <c r="EY1437" s="18"/>
      <c r="EZ1437" s="18"/>
      <c r="FA1437" s="18"/>
      <c r="FB1437" s="18"/>
      <c r="FC1437" s="18"/>
      <c r="FD1437" s="18"/>
      <c r="FE1437" s="18"/>
      <c r="FF1437" s="18"/>
      <c r="FG1437" s="18"/>
      <c r="FH1437" s="18"/>
      <c r="FI1437" s="18"/>
      <c r="FJ1437" s="18"/>
      <c r="FK1437" s="18"/>
      <c r="FL1437" s="18"/>
      <c r="FM1437" s="18"/>
      <c r="FN1437" s="18"/>
      <c r="FO1437" s="18"/>
      <c r="FP1437" s="18"/>
      <c r="FQ1437" s="18"/>
      <c r="FR1437" s="18"/>
      <c r="FS1437" s="18"/>
      <c r="FT1437" s="18"/>
      <c r="FU1437" s="18"/>
      <c r="FV1437" s="18"/>
      <c r="FW1437" s="18"/>
      <c r="FX1437" s="18"/>
      <c r="FY1437" s="18"/>
      <c r="FZ1437" s="18"/>
      <c r="GA1437" s="18"/>
      <c r="GB1437" s="18"/>
      <c r="GC1437" s="18"/>
      <c r="GD1437" s="18"/>
      <c r="GE1437" s="18"/>
      <c r="GF1437" s="18"/>
      <c r="GG1437" s="18"/>
      <c r="GH1437" s="18"/>
      <c r="GI1437" s="18"/>
      <c r="GJ1437" s="18"/>
      <c r="GK1437" s="18"/>
      <c r="GL1437" s="18"/>
      <c r="GM1437" s="18"/>
      <c r="GN1437" s="18"/>
      <c r="GO1437" s="18"/>
      <c r="GP1437" s="18"/>
      <c r="GQ1437" s="18"/>
      <c r="GR1437" s="18"/>
    </row>
    <row r="1438" spans="1:200">
      <c r="A1438" s="18"/>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8"/>
      <c r="FJ1438" s="18"/>
      <c r="FK1438" s="18"/>
      <c r="FL1438" s="18"/>
      <c r="FM1438" s="18"/>
      <c r="FN1438" s="18"/>
      <c r="FO1438" s="18"/>
      <c r="FP1438" s="18"/>
      <c r="FQ1438" s="18"/>
      <c r="FR1438" s="18"/>
      <c r="FS1438" s="18"/>
      <c r="FT1438" s="18"/>
      <c r="FU1438" s="18"/>
      <c r="FV1438" s="18"/>
      <c r="FW1438" s="18"/>
      <c r="FX1438" s="18"/>
      <c r="FY1438" s="18"/>
      <c r="FZ1438" s="18"/>
      <c r="GA1438" s="18"/>
      <c r="GB1438" s="18"/>
      <c r="GC1438" s="18"/>
      <c r="GD1438" s="18"/>
      <c r="GE1438" s="18"/>
      <c r="GF1438" s="18"/>
      <c r="GG1438" s="18"/>
      <c r="GH1438" s="18"/>
      <c r="GI1438" s="18"/>
      <c r="GJ1438" s="18"/>
      <c r="GK1438" s="18"/>
      <c r="GL1438" s="18"/>
      <c r="GM1438" s="18"/>
      <c r="GN1438" s="18"/>
      <c r="GO1438" s="18"/>
      <c r="GP1438" s="18"/>
      <c r="GQ1438" s="18"/>
      <c r="GR1438" s="18"/>
    </row>
    <row r="1439" spans="1:200">
      <c r="A1439" s="18"/>
      <c r="B1439" s="18"/>
      <c r="C1439" s="18"/>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18"/>
      <c r="AM1439" s="18"/>
      <c r="AN1439" s="18"/>
      <c r="AO1439" s="18"/>
      <c r="AP1439" s="18"/>
      <c r="AQ1439" s="18"/>
      <c r="AR1439" s="18"/>
      <c r="AS1439" s="18"/>
      <c r="AT1439" s="18"/>
      <c r="AU1439" s="18"/>
      <c r="AV1439" s="18"/>
      <c r="AW1439" s="18"/>
      <c r="AX1439" s="18"/>
      <c r="AY1439" s="18"/>
      <c r="AZ1439" s="18"/>
      <c r="BA1439" s="18"/>
      <c r="BB1439" s="18"/>
      <c r="BC1439" s="18"/>
      <c r="BD1439" s="18"/>
      <c r="BE1439" s="18"/>
      <c r="BF1439" s="18"/>
      <c r="BG1439" s="18"/>
      <c r="BH1439" s="18"/>
      <c r="BI1439" s="18"/>
      <c r="BJ1439" s="18"/>
      <c r="BK1439" s="18"/>
      <c r="BL1439" s="18"/>
      <c r="BM1439" s="18"/>
      <c r="BN1439" s="18"/>
      <c r="BO1439" s="18"/>
      <c r="BP1439" s="18"/>
      <c r="BQ1439" s="18"/>
      <c r="BR1439" s="18"/>
      <c r="BS1439" s="18"/>
      <c r="BT1439" s="18"/>
      <c r="BU1439" s="18"/>
      <c r="BV1439" s="18"/>
      <c r="BW1439" s="18"/>
      <c r="BX1439" s="18"/>
      <c r="BY1439" s="18"/>
      <c r="BZ1439" s="18"/>
      <c r="CA1439" s="18"/>
      <c r="CB1439" s="18"/>
      <c r="CC1439" s="18"/>
      <c r="CD1439" s="18"/>
      <c r="CE1439" s="18"/>
      <c r="CF1439" s="18"/>
      <c r="CG1439" s="18"/>
      <c r="CH1439" s="18"/>
      <c r="CI1439" s="18"/>
      <c r="CJ1439" s="18"/>
      <c r="CK1439" s="18"/>
      <c r="CL1439" s="18"/>
      <c r="CM1439" s="18"/>
      <c r="CN1439" s="18"/>
      <c r="CO1439" s="18"/>
      <c r="CP1439" s="18"/>
      <c r="CQ1439" s="18"/>
      <c r="CR1439" s="18"/>
      <c r="CS1439" s="18"/>
      <c r="CT1439" s="18"/>
      <c r="CU1439" s="18"/>
      <c r="CV1439" s="18"/>
      <c r="CW1439" s="18"/>
      <c r="CX1439" s="18"/>
      <c r="CY1439" s="18"/>
      <c r="CZ1439" s="18"/>
      <c r="DA1439" s="18"/>
      <c r="DB1439" s="18"/>
      <c r="DC1439" s="18"/>
      <c r="DD1439" s="18"/>
      <c r="DE1439" s="18"/>
      <c r="DF1439" s="18"/>
      <c r="DG1439" s="18"/>
      <c r="DH1439" s="18"/>
      <c r="DI1439" s="18"/>
      <c r="DJ1439" s="18"/>
      <c r="DK1439" s="18"/>
      <c r="DL1439" s="18"/>
      <c r="DM1439" s="18"/>
      <c r="DN1439" s="18"/>
      <c r="DO1439" s="18"/>
      <c r="DP1439" s="18"/>
      <c r="DQ1439" s="18"/>
      <c r="DR1439" s="18"/>
      <c r="DS1439" s="18"/>
      <c r="DT1439" s="18"/>
      <c r="DU1439" s="18"/>
      <c r="DV1439" s="18"/>
      <c r="DW1439" s="18"/>
      <c r="DX1439" s="18"/>
      <c r="DY1439" s="18"/>
      <c r="DZ1439" s="18"/>
      <c r="EA1439" s="18"/>
      <c r="EB1439" s="18"/>
      <c r="EC1439" s="18"/>
      <c r="ED1439" s="18"/>
      <c r="EE1439" s="18"/>
      <c r="EF1439" s="18"/>
      <c r="EG1439" s="18"/>
      <c r="EH1439" s="18"/>
      <c r="EI1439" s="18"/>
      <c r="EJ1439" s="18"/>
      <c r="EK1439" s="18"/>
      <c r="EL1439" s="18"/>
      <c r="EM1439" s="18"/>
      <c r="EN1439" s="18"/>
      <c r="EO1439" s="18"/>
      <c r="EP1439" s="18"/>
      <c r="EQ1439" s="18"/>
      <c r="ER1439" s="18"/>
      <c r="ES1439" s="18"/>
      <c r="ET1439" s="18"/>
      <c r="EU1439" s="18"/>
      <c r="EV1439" s="18"/>
      <c r="EW1439" s="18"/>
      <c r="EX1439" s="18"/>
      <c r="EY1439" s="18"/>
      <c r="EZ1439" s="18"/>
      <c r="FA1439" s="18"/>
      <c r="FB1439" s="18"/>
      <c r="FC1439" s="18"/>
      <c r="FD1439" s="18"/>
      <c r="FE1439" s="18"/>
      <c r="FF1439" s="18"/>
      <c r="FG1439" s="18"/>
      <c r="FH1439" s="18"/>
      <c r="FI1439" s="18"/>
      <c r="FJ1439" s="18"/>
      <c r="FK1439" s="18"/>
      <c r="FL1439" s="18"/>
      <c r="FM1439" s="18"/>
      <c r="FN1439" s="18"/>
      <c r="FO1439" s="18"/>
      <c r="FP1439" s="18"/>
      <c r="FQ1439" s="18"/>
      <c r="FR1439" s="18"/>
      <c r="FS1439" s="18"/>
      <c r="FT1439" s="18"/>
      <c r="FU1439" s="18"/>
      <c r="FV1439" s="18"/>
      <c r="FW1439" s="18"/>
      <c r="FX1439" s="18"/>
      <c r="FY1439" s="18"/>
      <c r="FZ1439" s="18"/>
      <c r="GA1439" s="18"/>
      <c r="GB1439" s="18"/>
      <c r="GC1439" s="18"/>
      <c r="GD1439" s="18"/>
      <c r="GE1439" s="18"/>
      <c r="GF1439" s="18"/>
      <c r="GG1439" s="18"/>
      <c r="GH1439" s="18"/>
      <c r="GI1439" s="18"/>
      <c r="GJ1439" s="18"/>
      <c r="GK1439" s="18"/>
      <c r="GL1439" s="18"/>
      <c r="GM1439" s="18"/>
      <c r="GN1439" s="18"/>
      <c r="GO1439" s="18"/>
      <c r="GP1439" s="18"/>
      <c r="GQ1439" s="18"/>
      <c r="GR1439" s="18"/>
    </row>
    <row r="1440" spans="1:200">
      <c r="A1440" s="18"/>
      <c r="B1440" s="18"/>
      <c r="C1440" s="18"/>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18"/>
      <c r="AM1440" s="18"/>
      <c r="AN1440" s="18"/>
      <c r="AO1440" s="18"/>
      <c r="AP1440" s="18"/>
      <c r="AQ1440" s="18"/>
      <c r="AR1440" s="18"/>
      <c r="AS1440" s="18"/>
      <c r="AT1440" s="18"/>
      <c r="AU1440" s="18"/>
      <c r="AV1440" s="18"/>
      <c r="AW1440" s="18"/>
      <c r="AX1440" s="18"/>
      <c r="AY1440" s="18"/>
      <c r="AZ1440" s="18"/>
      <c r="BA1440" s="18"/>
      <c r="BB1440" s="18"/>
      <c r="BC1440" s="18"/>
      <c r="BD1440" s="18"/>
      <c r="BE1440" s="18"/>
      <c r="BF1440" s="18"/>
      <c r="BG1440" s="18"/>
      <c r="BH1440" s="18"/>
      <c r="BI1440" s="18"/>
      <c r="BJ1440" s="18"/>
      <c r="BK1440" s="18"/>
      <c r="BL1440" s="18"/>
      <c r="BM1440" s="18"/>
      <c r="BN1440" s="18"/>
      <c r="BO1440" s="18"/>
      <c r="BP1440" s="18"/>
      <c r="BQ1440" s="18"/>
      <c r="BR1440" s="18"/>
      <c r="BS1440" s="18"/>
      <c r="BT1440" s="18"/>
      <c r="BU1440" s="18"/>
      <c r="BV1440" s="18"/>
      <c r="BW1440" s="18"/>
      <c r="BX1440" s="18"/>
      <c r="BY1440" s="18"/>
      <c r="BZ1440" s="18"/>
      <c r="CA1440" s="18"/>
      <c r="CB1440" s="18"/>
      <c r="CC1440" s="18"/>
      <c r="CD1440" s="18"/>
      <c r="CE1440" s="18"/>
      <c r="CF1440" s="18"/>
      <c r="CG1440" s="18"/>
      <c r="CH1440" s="18"/>
      <c r="CI1440" s="18"/>
      <c r="CJ1440" s="18"/>
      <c r="CK1440" s="18"/>
      <c r="CL1440" s="18"/>
      <c r="CM1440" s="18"/>
      <c r="CN1440" s="18"/>
      <c r="CO1440" s="18"/>
      <c r="CP1440" s="18"/>
      <c r="CQ1440" s="18"/>
      <c r="CR1440" s="18"/>
      <c r="CS1440" s="18"/>
      <c r="CT1440" s="18"/>
      <c r="CU1440" s="18"/>
      <c r="CV1440" s="18"/>
      <c r="CW1440" s="18"/>
      <c r="CX1440" s="18"/>
      <c r="CY1440" s="18"/>
      <c r="CZ1440" s="18"/>
      <c r="DA1440" s="18"/>
      <c r="DB1440" s="18"/>
      <c r="DC1440" s="18"/>
      <c r="DD1440" s="18"/>
      <c r="DE1440" s="18"/>
      <c r="DF1440" s="18"/>
      <c r="DG1440" s="18"/>
      <c r="DH1440" s="18"/>
      <c r="DI1440" s="18"/>
      <c r="DJ1440" s="18"/>
      <c r="DK1440" s="18"/>
      <c r="DL1440" s="18"/>
      <c r="DM1440" s="18"/>
      <c r="DN1440" s="18"/>
      <c r="DO1440" s="18"/>
      <c r="DP1440" s="18"/>
      <c r="DQ1440" s="18"/>
      <c r="DR1440" s="18"/>
      <c r="DS1440" s="18"/>
      <c r="DT1440" s="18"/>
      <c r="DU1440" s="18"/>
      <c r="DV1440" s="18"/>
      <c r="DW1440" s="18"/>
      <c r="DX1440" s="18"/>
      <c r="DY1440" s="18"/>
      <c r="DZ1440" s="18"/>
      <c r="EA1440" s="18"/>
      <c r="EB1440" s="18"/>
      <c r="EC1440" s="18"/>
      <c r="ED1440" s="18"/>
      <c r="EE1440" s="18"/>
      <c r="EF1440" s="18"/>
      <c r="EG1440" s="18"/>
      <c r="EH1440" s="18"/>
      <c r="EI1440" s="18"/>
      <c r="EJ1440" s="18"/>
      <c r="EK1440" s="18"/>
      <c r="EL1440" s="18"/>
      <c r="EM1440" s="18"/>
      <c r="EN1440" s="18"/>
      <c r="EO1440" s="18"/>
      <c r="EP1440" s="18"/>
      <c r="EQ1440" s="18"/>
      <c r="ER1440" s="18"/>
      <c r="ES1440" s="18"/>
      <c r="ET1440" s="18"/>
      <c r="EU1440" s="18"/>
      <c r="EV1440" s="18"/>
      <c r="EW1440" s="18"/>
      <c r="EX1440" s="18"/>
      <c r="EY1440" s="18"/>
      <c r="EZ1440" s="18"/>
      <c r="FA1440" s="18"/>
      <c r="FB1440" s="18"/>
      <c r="FC1440" s="18"/>
      <c r="FD1440" s="18"/>
      <c r="FE1440" s="18"/>
      <c r="FF1440" s="18"/>
      <c r="FG1440" s="18"/>
      <c r="FH1440" s="18"/>
      <c r="FI1440" s="18"/>
      <c r="FJ1440" s="18"/>
      <c r="FK1440" s="18"/>
      <c r="FL1440" s="18"/>
      <c r="FM1440" s="18"/>
      <c r="FN1440" s="18"/>
      <c r="FO1440" s="18"/>
      <c r="FP1440" s="18"/>
      <c r="FQ1440" s="18"/>
      <c r="FR1440" s="18"/>
      <c r="FS1440" s="18"/>
      <c r="FT1440" s="18"/>
      <c r="FU1440" s="18"/>
      <c r="FV1440" s="18"/>
      <c r="FW1440" s="18"/>
      <c r="FX1440" s="18"/>
      <c r="FY1440" s="18"/>
      <c r="FZ1440" s="18"/>
      <c r="GA1440" s="18"/>
      <c r="GB1440" s="18"/>
      <c r="GC1440" s="18"/>
      <c r="GD1440" s="18"/>
      <c r="GE1440" s="18"/>
      <c r="GF1440" s="18"/>
      <c r="GG1440" s="18"/>
      <c r="GH1440" s="18"/>
      <c r="GI1440" s="18"/>
      <c r="GJ1440" s="18"/>
      <c r="GK1440" s="18"/>
      <c r="GL1440" s="18"/>
      <c r="GM1440" s="18"/>
      <c r="GN1440" s="18"/>
      <c r="GO1440" s="18"/>
      <c r="GP1440" s="18"/>
      <c r="GQ1440" s="18"/>
      <c r="GR1440" s="18"/>
    </row>
    <row r="1441" spans="1:200">
      <c r="A1441" s="18"/>
      <c r="B1441" s="18"/>
      <c r="C1441" s="18"/>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18"/>
      <c r="AM1441" s="18"/>
      <c r="AN1441" s="18"/>
      <c r="AO1441" s="18"/>
      <c r="AP1441" s="18"/>
      <c r="AQ1441" s="18"/>
      <c r="AR1441" s="18"/>
      <c r="AS1441" s="18"/>
      <c r="AT1441" s="18"/>
      <c r="AU1441" s="18"/>
      <c r="AV1441" s="18"/>
      <c r="AW1441" s="18"/>
      <c r="AX1441" s="18"/>
      <c r="AY1441" s="18"/>
      <c r="AZ1441" s="18"/>
      <c r="BA1441" s="18"/>
      <c r="BB1441" s="18"/>
      <c r="BC1441" s="18"/>
      <c r="BD1441" s="18"/>
      <c r="BE1441" s="18"/>
      <c r="BF1441" s="18"/>
      <c r="BG1441" s="18"/>
      <c r="BH1441" s="18"/>
      <c r="BI1441" s="18"/>
      <c r="BJ1441" s="18"/>
      <c r="BK1441" s="18"/>
      <c r="BL1441" s="18"/>
      <c r="BM1441" s="18"/>
      <c r="BN1441" s="18"/>
      <c r="BO1441" s="18"/>
      <c r="BP1441" s="18"/>
      <c r="BQ1441" s="18"/>
      <c r="BR1441" s="18"/>
      <c r="BS1441" s="18"/>
      <c r="BT1441" s="18"/>
      <c r="BU1441" s="18"/>
      <c r="BV1441" s="18"/>
      <c r="BW1441" s="18"/>
      <c r="BX1441" s="18"/>
      <c r="BY1441" s="18"/>
      <c r="BZ1441" s="18"/>
      <c r="CA1441" s="18"/>
      <c r="CB1441" s="18"/>
      <c r="CC1441" s="18"/>
      <c r="CD1441" s="18"/>
      <c r="CE1441" s="18"/>
      <c r="CF1441" s="18"/>
      <c r="CG1441" s="18"/>
      <c r="CH1441" s="18"/>
      <c r="CI1441" s="18"/>
      <c r="CJ1441" s="18"/>
      <c r="CK1441" s="18"/>
      <c r="CL1441" s="18"/>
      <c r="CM1441" s="18"/>
      <c r="CN1441" s="18"/>
      <c r="CO1441" s="18"/>
      <c r="CP1441" s="18"/>
      <c r="CQ1441" s="18"/>
      <c r="CR1441" s="18"/>
      <c r="CS1441" s="18"/>
      <c r="CT1441" s="18"/>
      <c r="CU1441" s="18"/>
      <c r="CV1441" s="18"/>
      <c r="CW1441" s="18"/>
      <c r="CX1441" s="18"/>
      <c r="CY1441" s="18"/>
      <c r="CZ1441" s="18"/>
      <c r="DA1441" s="18"/>
      <c r="DB1441" s="18"/>
      <c r="DC1441" s="18"/>
      <c r="DD1441" s="18"/>
      <c r="DE1441" s="18"/>
      <c r="DF1441" s="18"/>
      <c r="DG1441" s="18"/>
      <c r="DH1441" s="18"/>
      <c r="DI1441" s="18"/>
      <c r="DJ1441" s="18"/>
      <c r="DK1441" s="18"/>
      <c r="DL1441" s="18"/>
      <c r="DM1441" s="18"/>
      <c r="DN1441" s="18"/>
      <c r="DO1441" s="18"/>
      <c r="DP1441" s="18"/>
      <c r="DQ1441" s="18"/>
      <c r="DR1441" s="18"/>
      <c r="DS1441" s="18"/>
      <c r="DT1441" s="18"/>
      <c r="DU1441" s="18"/>
      <c r="DV1441" s="18"/>
      <c r="DW1441" s="18"/>
      <c r="DX1441" s="18"/>
      <c r="DY1441" s="18"/>
      <c r="DZ1441" s="18"/>
      <c r="EA1441" s="18"/>
      <c r="EB1441" s="18"/>
      <c r="EC1441" s="18"/>
      <c r="ED1441" s="18"/>
      <c r="EE1441" s="18"/>
      <c r="EF1441" s="18"/>
      <c r="EG1441" s="18"/>
      <c r="EH1441" s="18"/>
      <c r="EI1441" s="18"/>
      <c r="EJ1441" s="18"/>
      <c r="EK1441" s="18"/>
      <c r="EL1441" s="18"/>
      <c r="EM1441" s="18"/>
      <c r="EN1441" s="18"/>
      <c r="EO1441" s="18"/>
      <c r="EP1441" s="18"/>
      <c r="EQ1441" s="18"/>
      <c r="ER1441" s="18"/>
      <c r="ES1441" s="18"/>
      <c r="ET1441" s="18"/>
      <c r="EU1441" s="18"/>
      <c r="EV1441" s="18"/>
      <c r="EW1441" s="18"/>
      <c r="EX1441" s="18"/>
      <c r="EY1441" s="18"/>
      <c r="EZ1441" s="18"/>
      <c r="FA1441" s="18"/>
      <c r="FB1441" s="18"/>
      <c r="FC1441" s="18"/>
      <c r="FD1441" s="18"/>
      <c r="FE1441" s="18"/>
      <c r="FF1441" s="18"/>
      <c r="FG1441" s="18"/>
      <c r="FH1441" s="18"/>
      <c r="FI1441" s="18"/>
      <c r="FJ1441" s="18"/>
      <c r="FK1441" s="18"/>
      <c r="FL1441" s="18"/>
      <c r="FM1441" s="18"/>
      <c r="FN1441" s="18"/>
      <c r="FO1441" s="18"/>
      <c r="FP1441" s="18"/>
      <c r="FQ1441" s="18"/>
      <c r="FR1441" s="18"/>
      <c r="FS1441" s="18"/>
      <c r="FT1441" s="18"/>
      <c r="FU1441" s="18"/>
      <c r="FV1441" s="18"/>
      <c r="FW1441" s="18"/>
      <c r="FX1441" s="18"/>
      <c r="FY1441" s="18"/>
      <c r="FZ1441" s="18"/>
      <c r="GA1441" s="18"/>
      <c r="GB1441" s="18"/>
      <c r="GC1441" s="18"/>
      <c r="GD1441" s="18"/>
      <c r="GE1441" s="18"/>
      <c r="GF1441" s="18"/>
      <c r="GG1441" s="18"/>
      <c r="GH1441" s="18"/>
      <c r="GI1441" s="18"/>
      <c r="GJ1441" s="18"/>
      <c r="GK1441" s="18"/>
      <c r="GL1441" s="18"/>
      <c r="GM1441" s="18"/>
      <c r="GN1441" s="18"/>
      <c r="GO1441" s="18"/>
      <c r="GP1441" s="18"/>
      <c r="GQ1441" s="18"/>
      <c r="GR1441" s="18"/>
    </row>
    <row r="1442" spans="1:200">
      <c r="A1442" s="18"/>
      <c r="B1442" s="18"/>
      <c r="C1442" s="18"/>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18"/>
      <c r="AM1442" s="18"/>
      <c r="AN1442" s="18"/>
      <c r="AO1442" s="18"/>
      <c r="AP1442" s="18"/>
      <c r="AQ1442" s="18"/>
      <c r="AR1442" s="18"/>
      <c r="AS1442" s="18"/>
      <c r="AT1442" s="18"/>
      <c r="AU1442" s="18"/>
      <c r="AV1442" s="18"/>
      <c r="AW1442" s="18"/>
      <c r="AX1442" s="18"/>
      <c r="AY1442" s="18"/>
      <c r="AZ1442" s="18"/>
      <c r="BA1442" s="18"/>
      <c r="BB1442" s="18"/>
      <c r="BC1442" s="18"/>
      <c r="BD1442" s="18"/>
      <c r="BE1442" s="18"/>
      <c r="BF1442" s="18"/>
      <c r="BG1442" s="18"/>
      <c r="BH1442" s="18"/>
      <c r="BI1442" s="18"/>
      <c r="BJ1442" s="18"/>
      <c r="BK1442" s="18"/>
      <c r="BL1442" s="18"/>
      <c r="BM1442" s="18"/>
      <c r="BN1442" s="18"/>
      <c r="BO1442" s="18"/>
      <c r="BP1442" s="18"/>
      <c r="BQ1442" s="18"/>
      <c r="BR1442" s="18"/>
      <c r="BS1442" s="18"/>
      <c r="BT1442" s="18"/>
      <c r="BU1442" s="18"/>
      <c r="BV1442" s="18"/>
      <c r="BW1442" s="18"/>
      <c r="BX1442" s="18"/>
      <c r="BY1442" s="18"/>
      <c r="BZ1442" s="18"/>
      <c r="CA1442" s="18"/>
      <c r="CB1442" s="18"/>
      <c r="CC1442" s="18"/>
      <c r="CD1442" s="18"/>
      <c r="CE1442" s="18"/>
      <c r="CF1442" s="18"/>
      <c r="CG1442" s="18"/>
      <c r="CH1442" s="18"/>
      <c r="CI1442" s="18"/>
      <c r="CJ1442" s="18"/>
      <c r="CK1442" s="18"/>
      <c r="CL1442" s="18"/>
      <c r="CM1442" s="18"/>
      <c r="CN1442" s="18"/>
      <c r="CO1442" s="18"/>
      <c r="CP1442" s="18"/>
      <c r="CQ1442" s="18"/>
      <c r="CR1442" s="18"/>
      <c r="CS1442" s="18"/>
      <c r="CT1442" s="18"/>
      <c r="CU1442" s="18"/>
      <c r="CV1442" s="18"/>
      <c r="CW1442" s="18"/>
      <c r="CX1442" s="18"/>
      <c r="CY1442" s="18"/>
      <c r="CZ1442" s="18"/>
      <c r="DA1442" s="18"/>
      <c r="DB1442" s="18"/>
      <c r="DC1442" s="18"/>
      <c r="DD1442" s="18"/>
      <c r="DE1442" s="18"/>
      <c r="DF1442" s="18"/>
      <c r="DG1442" s="18"/>
      <c r="DH1442" s="18"/>
      <c r="DI1442" s="18"/>
      <c r="DJ1442" s="18"/>
      <c r="DK1442" s="18"/>
      <c r="DL1442" s="18"/>
      <c r="DM1442" s="18"/>
      <c r="DN1442" s="18"/>
      <c r="DO1442" s="18"/>
      <c r="DP1442" s="18"/>
      <c r="DQ1442" s="18"/>
      <c r="DR1442" s="18"/>
      <c r="DS1442" s="18"/>
      <c r="DT1442" s="18"/>
      <c r="DU1442" s="18"/>
      <c r="DV1442" s="18"/>
      <c r="DW1442" s="18"/>
      <c r="DX1442" s="18"/>
      <c r="DY1442" s="18"/>
      <c r="DZ1442" s="18"/>
      <c r="EA1442" s="18"/>
      <c r="EB1442" s="18"/>
      <c r="EC1442" s="18"/>
      <c r="ED1442" s="18"/>
      <c r="EE1442" s="18"/>
      <c r="EF1442" s="18"/>
      <c r="EG1442" s="18"/>
      <c r="EH1442" s="18"/>
      <c r="EI1442" s="18"/>
      <c r="EJ1442" s="18"/>
      <c r="EK1442" s="18"/>
      <c r="EL1442" s="18"/>
      <c r="EM1442" s="18"/>
      <c r="EN1442" s="18"/>
      <c r="EO1442" s="18"/>
      <c r="EP1442" s="18"/>
      <c r="EQ1442" s="18"/>
      <c r="ER1442" s="18"/>
      <c r="ES1442" s="18"/>
      <c r="ET1442" s="18"/>
      <c r="EU1442" s="18"/>
      <c r="EV1442" s="18"/>
      <c r="EW1442" s="18"/>
      <c r="EX1442" s="18"/>
      <c r="EY1442" s="18"/>
      <c r="EZ1442" s="18"/>
      <c r="FA1442" s="18"/>
      <c r="FB1442" s="18"/>
      <c r="FC1442" s="18"/>
      <c r="FD1442" s="18"/>
      <c r="FE1442" s="18"/>
      <c r="FF1442" s="18"/>
      <c r="FG1442" s="18"/>
      <c r="FH1442" s="18"/>
      <c r="FI1442" s="18"/>
      <c r="FJ1442" s="18"/>
      <c r="FK1442" s="18"/>
      <c r="FL1442" s="18"/>
      <c r="FM1442" s="18"/>
      <c r="FN1442" s="18"/>
      <c r="FO1442" s="18"/>
      <c r="FP1442" s="18"/>
      <c r="FQ1442" s="18"/>
      <c r="FR1442" s="18"/>
      <c r="FS1442" s="18"/>
      <c r="FT1442" s="18"/>
      <c r="FU1442" s="18"/>
      <c r="FV1442" s="18"/>
      <c r="FW1442" s="18"/>
      <c r="FX1442" s="18"/>
      <c r="FY1442" s="18"/>
      <c r="FZ1442" s="18"/>
      <c r="GA1442" s="18"/>
      <c r="GB1442" s="18"/>
      <c r="GC1442" s="18"/>
      <c r="GD1442" s="18"/>
      <c r="GE1442" s="18"/>
      <c r="GF1442" s="18"/>
      <c r="GG1442" s="18"/>
      <c r="GH1442" s="18"/>
      <c r="GI1442" s="18"/>
      <c r="GJ1442" s="18"/>
      <c r="GK1442" s="18"/>
      <c r="GL1442" s="18"/>
      <c r="GM1442" s="18"/>
      <c r="GN1442" s="18"/>
      <c r="GO1442" s="18"/>
      <c r="GP1442" s="18"/>
      <c r="GQ1442" s="18"/>
      <c r="GR1442" s="18"/>
    </row>
    <row r="1443" spans="1:200">
      <c r="A1443" s="18"/>
      <c r="B1443" s="18"/>
      <c r="C1443" s="18"/>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18"/>
      <c r="AM1443" s="18"/>
      <c r="AN1443" s="18"/>
      <c r="AO1443" s="18"/>
      <c r="AP1443" s="18"/>
      <c r="AQ1443" s="18"/>
      <c r="AR1443" s="18"/>
      <c r="AS1443" s="18"/>
      <c r="AT1443" s="18"/>
      <c r="AU1443" s="18"/>
      <c r="AV1443" s="18"/>
      <c r="AW1443" s="18"/>
      <c r="AX1443" s="18"/>
      <c r="AY1443" s="18"/>
      <c r="AZ1443" s="18"/>
      <c r="BA1443" s="18"/>
      <c r="BB1443" s="18"/>
      <c r="BC1443" s="18"/>
      <c r="BD1443" s="18"/>
      <c r="BE1443" s="18"/>
      <c r="BF1443" s="18"/>
      <c r="BG1443" s="18"/>
      <c r="BH1443" s="18"/>
      <c r="BI1443" s="18"/>
      <c r="BJ1443" s="18"/>
      <c r="BK1443" s="18"/>
      <c r="BL1443" s="18"/>
      <c r="BM1443" s="18"/>
      <c r="BN1443" s="18"/>
      <c r="BO1443" s="18"/>
      <c r="BP1443" s="18"/>
      <c r="BQ1443" s="18"/>
      <c r="BR1443" s="18"/>
      <c r="BS1443" s="18"/>
      <c r="BT1443" s="18"/>
      <c r="BU1443" s="18"/>
      <c r="BV1443" s="18"/>
      <c r="BW1443" s="18"/>
      <c r="BX1443" s="18"/>
      <c r="BY1443" s="18"/>
      <c r="BZ1443" s="18"/>
      <c r="CA1443" s="18"/>
      <c r="CB1443" s="18"/>
      <c r="CC1443" s="18"/>
      <c r="CD1443" s="18"/>
      <c r="CE1443" s="18"/>
      <c r="CF1443" s="18"/>
      <c r="CG1443" s="18"/>
      <c r="CH1443" s="18"/>
      <c r="CI1443" s="18"/>
      <c r="CJ1443" s="18"/>
      <c r="CK1443" s="18"/>
      <c r="CL1443" s="18"/>
      <c r="CM1443" s="18"/>
      <c r="CN1443" s="18"/>
      <c r="CO1443" s="18"/>
      <c r="CP1443" s="18"/>
      <c r="CQ1443" s="18"/>
      <c r="CR1443" s="18"/>
      <c r="CS1443" s="18"/>
      <c r="CT1443" s="18"/>
      <c r="CU1443" s="18"/>
      <c r="CV1443" s="18"/>
      <c r="CW1443" s="18"/>
      <c r="CX1443" s="18"/>
      <c r="CY1443" s="18"/>
      <c r="CZ1443" s="18"/>
      <c r="DA1443" s="18"/>
      <c r="DB1443" s="18"/>
      <c r="DC1443" s="18"/>
      <c r="DD1443" s="18"/>
      <c r="DE1443" s="18"/>
      <c r="DF1443" s="18"/>
      <c r="DG1443" s="18"/>
      <c r="DH1443" s="18"/>
      <c r="DI1443" s="18"/>
      <c r="DJ1443" s="18"/>
      <c r="DK1443" s="18"/>
      <c r="DL1443" s="18"/>
      <c r="DM1443" s="18"/>
      <c r="DN1443" s="18"/>
      <c r="DO1443" s="18"/>
      <c r="DP1443" s="18"/>
      <c r="DQ1443" s="18"/>
      <c r="DR1443" s="18"/>
      <c r="DS1443" s="18"/>
      <c r="DT1443" s="18"/>
      <c r="DU1443" s="18"/>
      <c r="DV1443" s="18"/>
      <c r="DW1443" s="18"/>
      <c r="DX1443" s="18"/>
      <c r="DY1443" s="18"/>
      <c r="DZ1443" s="18"/>
      <c r="EA1443" s="18"/>
      <c r="EB1443" s="18"/>
      <c r="EC1443" s="18"/>
      <c r="ED1443" s="18"/>
      <c r="EE1443" s="18"/>
      <c r="EF1443" s="18"/>
      <c r="EG1443" s="18"/>
      <c r="EH1443" s="18"/>
      <c r="EI1443" s="18"/>
      <c r="EJ1443" s="18"/>
      <c r="EK1443" s="18"/>
      <c r="EL1443" s="18"/>
      <c r="EM1443" s="18"/>
      <c r="EN1443" s="18"/>
      <c r="EO1443" s="18"/>
      <c r="EP1443" s="18"/>
      <c r="EQ1443" s="18"/>
      <c r="ER1443" s="18"/>
      <c r="ES1443" s="18"/>
      <c r="ET1443" s="18"/>
      <c r="EU1443" s="18"/>
      <c r="EV1443" s="18"/>
      <c r="EW1443" s="18"/>
      <c r="EX1443" s="18"/>
      <c r="EY1443" s="18"/>
      <c r="EZ1443" s="18"/>
      <c r="FA1443" s="18"/>
      <c r="FB1443" s="18"/>
      <c r="FC1443" s="18"/>
      <c r="FD1443" s="18"/>
      <c r="FE1443" s="18"/>
      <c r="FF1443" s="18"/>
      <c r="FG1443" s="18"/>
      <c r="FH1443" s="18"/>
      <c r="FI1443" s="18"/>
      <c r="FJ1443" s="18"/>
      <c r="FK1443" s="18"/>
      <c r="FL1443" s="18"/>
      <c r="FM1443" s="18"/>
      <c r="FN1443" s="18"/>
      <c r="FO1443" s="18"/>
      <c r="FP1443" s="18"/>
      <c r="FQ1443" s="18"/>
      <c r="FR1443" s="18"/>
      <c r="FS1443" s="18"/>
      <c r="FT1443" s="18"/>
      <c r="FU1443" s="18"/>
      <c r="FV1443" s="18"/>
      <c r="FW1443" s="18"/>
      <c r="FX1443" s="18"/>
      <c r="FY1443" s="18"/>
      <c r="FZ1443" s="18"/>
      <c r="GA1443" s="18"/>
      <c r="GB1443" s="18"/>
      <c r="GC1443" s="18"/>
      <c r="GD1443" s="18"/>
      <c r="GE1443" s="18"/>
      <c r="GF1443" s="18"/>
      <c r="GG1443" s="18"/>
      <c r="GH1443" s="18"/>
      <c r="GI1443" s="18"/>
      <c r="GJ1443" s="18"/>
      <c r="GK1443" s="18"/>
      <c r="GL1443" s="18"/>
      <c r="GM1443" s="18"/>
      <c r="GN1443" s="18"/>
      <c r="GO1443" s="18"/>
      <c r="GP1443" s="18"/>
      <c r="GQ1443" s="18"/>
      <c r="GR1443" s="18"/>
    </row>
    <row r="1444" spans="1:200">
      <c r="A1444" s="18"/>
      <c r="B1444" s="18"/>
      <c r="C1444" s="18"/>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18"/>
      <c r="AM1444" s="18"/>
      <c r="AN1444" s="18"/>
      <c r="AO1444" s="18"/>
      <c r="AP1444" s="18"/>
      <c r="AQ1444" s="18"/>
      <c r="AR1444" s="18"/>
      <c r="AS1444" s="18"/>
      <c r="AT1444" s="18"/>
      <c r="AU1444" s="18"/>
      <c r="AV1444" s="18"/>
      <c r="AW1444" s="18"/>
      <c r="AX1444" s="18"/>
      <c r="AY1444" s="18"/>
      <c r="AZ1444" s="18"/>
      <c r="BA1444" s="18"/>
      <c r="BB1444" s="18"/>
      <c r="BC1444" s="18"/>
      <c r="BD1444" s="18"/>
      <c r="BE1444" s="18"/>
      <c r="BF1444" s="18"/>
      <c r="BG1444" s="18"/>
      <c r="BH1444" s="18"/>
      <c r="BI1444" s="18"/>
      <c r="BJ1444" s="18"/>
      <c r="BK1444" s="18"/>
      <c r="BL1444" s="18"/>
      <c r="BM1444" s="18"/>
      <c r="BN1444" s="18"/>
      <c r="BO1444" s="18"/>
      <c r="BP1444" s="18"/>
      <c r="BQ1444" s="18"/>
      <c r="BR1444" s="18"/>
      <c r="BS1444" s="18"/>
      <c r="BT1444" s="18"/>
      <c r="BU1444" s="18"/>
      <c r="BV1444" s="18"/>
      <c r="BW1444" s="18"/>
      <c r="BX1444" s="18"/>
      <c r="BY1444" s="18"/>
      <c r="BZ1444" s="18"/>
      <c r="CA1444" s="18"/>
      <c r="CB1444" s="18"/>
      <c r="CC1444" s="18"/>
      <c r="CD1444" s="18"/>
      <c r="CE1444" s="18"/>
      <c r="CF1444" s="18"/>
      <c r="CG1444" s="18"/>
      <c r="CH1444" s="18"/>
      <c r="CI1444" s="18"/>
      <c r="CJ1444" s="18"/>
      <c r="CK1444" s="18"/>
      <c r="CL1444" s="18"/>
      <c r="CM1444" s="18"/>
      <c r="CN1444" s="18"/>
      <c r="CO1444" s="18"/>
      <c r="CP1444" s="18"/>
      <c r="CQ1444" s="18"/>
      <c r="CR1444" s="18"/>
      <c r="CS1444" s="18"/>
      <c r="CT1444" s="18"/>
      <c r="CU1444" s="18"/>
      <c r="CV1444" s="18"/>
      <c r="CW1444" s="18"/>
      <c r="CX1444" s="18"/>
      <c r="CY1444" s="18"/>
      <c r="CZ1444" s="18"/>
      <c r="DA1444" s="18"/>
      <c r="DB1444" s="18"/>
      <c r="DC1444" s="18"/>
      <c r="DD1444" s="18"/>
      <c r="DE1444" s="18"/>
      <c r="DF1444" s="18"/>
      <c r="DG1444" s="18"/>
      <c r="DH1444" s="18"/>
      <c r="DI1444" s="18"/>
      <c r="DJ1444" s="18"/>
      <c r="DK1444" s="18"/>
      <c r="DL1444" s="18"/>
      <c r="DM1444" s="18"/>
      <c r="DN1444" s="18"/>
      <c r="DO1444" s="18"/>
      <c r="DP1444" s="18"/>
      <c r="DQ1444" s="18"/>
      <c r="DR1444" s="18"/>
      <c r="DS1444" s="18"/>
      <c r="DT1444" s="18"/>
      <c r="DU1444" s="18"/>
      <c r="DV1444" s="18"/>
      <c r="DW1444" s="18"/>
      <c r="DX1444" s="18"/>
      <c r="DY1444" s="18"/>
      <c r="DZ1444" s="18"/>
      <c r="EA1444" s="18"/>
      <c r="EB1444" s="18"/>
      <c r="EC1444" s="18"/>
      <c r="ED1444" s="18"/>
      <c r="EE1444" s="18"/>
      <c r="EF1444" s="18"/>
      <c r="EG1444" s="18"/>
      <c r="EH1444" s="18"/>
      <c r="EI1444" s="18"/>
      <c r="EJ1444" s="18"/>
      <c r="EK1444" s="18"/>
      <c r="EL1444" s="18"/>
      <c r="EM1444" s="18"/>
      <c r="EN1444" s="18"/>
      <c r="EO1444" s="18"/>
      <c r="EP1444" s="18"/>
      <c r="EQ1444" s="18"/>
      <c r="ER1444" s="18"/>
      <c r="ES1444" s="18"/>
      <c r="ET1444" s="18"/>
      <c r="EU1444" s="18"/>
      <c r="EV1444" s="18"/>
      <c r="EW1444" s="18"/>
      <c r="EX1444" s="18"/>
      <c r="EY1444" s="18"/>
      <c r="EZ1444" s="18"/>
      <c r="FA1444" s="18"/>
      <c r="FB1444" s="18"/>
      <c r="FC1444" s="18"/>
      <c r="FD1444" s="18"/>
      <c r="FE1444" s="18"/>
      <c r="FF1444" s="18"/>
      <c r="FG1444" s="18"/>
      <c r="FH1444" s="18"/>
      <c r="FI1444" s="18"/>
      <c r="FJ1444" s="18"/>
      <c r="FK1444" s="18"/>
      <c r="FL1444" s="18"/>
      <c r="FM1444" s="18"/>
      <c r="FN1444" s="18"/>
      <c r="FO1444" s="18"/>
      <c r="FP1444" s="18"/>
      <c r="FQ1444" s="18"/>
      <c r="FR1444" s="18"/>
      <c r="FS1444" s="18"/>
      <c r="FT1444" s="18"/>
      <c r="FU1444" s="18"/>
      <c r="FV1444" s="18"/>
      <c r="FW1444" s="18"/>
      <c r="FX1444" s="18"/>
      <c r="FY1444" s="18"/>
      <c r="FZ1444" s="18"/>
      <c r="GA1444" s="18"/>
      <c r="GB1444" s="18"/>
      <c r="GC1444" s="18"/>
      <c r="GD1444" s="18"/>
      <c r="GE1444" s="18"/>
      <c r="GF1444" s="18"/>
      <c r="GG1444" s="18"/>
      <c r="GH1444" s="18"/>
      <c r="GI1444" s="18"/>
      <c r="GJ1444" s="18"/>
      <c r="GK1444" s="18"/>
      <c r="GL1444" s="18"/>
      <c r="GM1444" s="18"/>
      <c r="GN1444" s="18"/>
      <c r="GO1444" s="18"/>
      <c r="GP1444" s="18"/>
      <c r="GQ1444" s="18"/>
      <c r="GR1444" s="18"/>
    </row>
    <row r="1445" spans="1:200">
      <c r="A1445" s="18"/>
      <c r="B1445" s="18"/>
      <c r="C1445" s="18"/>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18"/>
      <c r="AM1445" s="18"/>
      <c r="AN1445" s="18"/>
      <c r="AO1445" s="18"/>
      <c r="AP1445" s="18"/>
      <c r="AQ1445" s="18"/>
      <c r="AR1445" s="18"/>
      <c r="AS1445" s="18"/>
      <c r="AT1445" s="18"/>
      <c r="AU1445" s="18"/>
      <c r="AV1445" s="18"/>
      <c r="AW1445" s="18"/>
      <c r="AX1445" s="18"/>
      <c r="AY1445" s="18"/>
      <c r="AZ1445" s="18"/>
      <c r="BA1445" s="18"/>
      <c r="BB1445" s="18"/>
      <c r="BC1445" s="18"/>
      <c r="BD1445" s="18"/>
      <c r="BE1445" s="18"/>
      <c r="BF1445" s="18"/>
      <c r="BG1445" s="18"/>
      <c r="BH1445" s="18"/>
      <c r="BI1445" s="18"/>
      <c r="BJ1445" s="18"/>
      <c r="BK1445" s="18"/>
      <c r="BL1445" s="18"/>
      <c r="BM1445" s="18"/>
      <c r="BN1445" s="18"/>
      <c r="BO1445" s="18"/>
      <c r="BP1445" s="18"/>
      <c r="BQ1445" s="18"/>
      <c r="BR1445" s="18"/>
      <c r="BS1445" s="18"/>
      <c r="BT1445" s="18"/>
      <c r="BU1445" s="18"/>
      <c r="BV1445" s="18"/>
      <c r="BW1445" s="18"/>
      <c r="BX1445" s="18"/>
      <c r="BY1445" s="18"/>
      <c r="BZ1445" s="18"/>
      <c r="CA1445" s="18"/>
      <c r="CB1445" s="18"/>
      <c r="CC1445" s="18"/>
      <c r="CD1445" s="18"/>
      <c r="CE1445" s="18"/>
      <c r="CF1445" s="18"/>
      <c r="CG1445" s="18"/>
      <c r="CH1445" s="18"/>
      <c r="CI1445" s="18"/>
      <c r="CJ1445" s="18"/>
      <c r="CK1445" s="18"/>
      <c r="CL1445" s="18"/>
      <c r="CM1445" s="18"/>
      <c r="CN1445" s="18"/>
      <c r="CO1445" s="18"/>
      <c r="CP1445" s="18"/>
      <c r="CQ1445" s="18"/>
      <c r="CR1445" s="18"/>
      <c r="CS1445" s="18"/>
      <c r="CT1445" s="18"/>
      <c r="CU1445" s="18"/>
      <c r="CV1445" s="18"/>
      <c r="CW1445" s="18"/>
      <c r="CX1445" s="18"/>
      <c r="CY1445" s="18"/>
      <c r="CZ1445" s="18"/>
      <c r="DA1445" s="18"/>
      <c r="DB1445" s="18"/>
      <c r="DC1445" s="18"/>
      <c r="DD1445" s="18"/>
      <c r="DE1445" s="18"/>
      <c r="DF1445" s="18"/>
      <c r="DG1445" s="18"/>
      <c r="DH1445" s="18"/>
      <c r="DI1445" s="18"/>
      <c r="DJ1445" s="18"/>
      <c r="DK1445" s="18"/>
      <c r="DL1445" s="18"/>
      <c r="DM1445" s="18"/>
      <c r="DN1445" s="18"/>
      <c r="DO1445" s="18"/>
      <c r="DP1445" s="18"/>
      <c r="DQ1445" s="18"/>
      <c r="DR1445" s="18"/>
      <c r="DS1445" s="18"/>
      <c r="DT1445" s="18"/>
      <c r="DU1445" s="18"/>
      <c r="DV1445" s="18"/>
      <c r="DW1445" s="18"/>
      <c r="DX1445" s="18"/>
      <c r="DY1445" s="18"/>
      <c r="DZ1445" s="18"/>
      <c r="EA1445" s="18"/>
      <c r="EB1445" s="18"/>
      <c r="EC1445" s="18"/>
      <c r="ED1445" s="18"/>
      <c r="EE1445" s="18"/>
      <c r="EF1445" s="18"/>
      <c r="EG1445" s="18"/>
      <c r="EH1445" s="18"/>
      <c r="EI1445" s="18"/>
      <c r="EJ1445" s="18"/>
      <c r="EK1445" s="18"/>
      <c r="EL1445" s="18"/>
      <c r="EM1445" s="18"/>
      <c r="EN1445" s="18"/>
      <c r="EO1445" s="18"/>
      <c r="EP1445" s="18"/>
      <c r="EQ1445" s="18"/>
      <c r="ER1445" s="18"/>
      <c r="ES1445" s="18"/>
      <c r="ET1445" s="18"/>
      <c r="EU1445" s="18"/>
      <c r="EV1445" s="18"/>
      <c r="EW1445" s="18"/>
      <c r="EX1445" s="18"/>
      <c r="EY1445" s="18"/>
      <c r="EZ1445" s="18"/>
      <c r="FA1445" s="18"/>
      <c r="FB1445" s="18"/>
      <c r="FC1445" s="18"/>
      <c r="FD1445" s="18"/>
      <c r="FE1445" s="18"/>
      <c r="FF1445" s="18"/>
      <c r="FG1445" s="18"/>
      <c r="FH1445" s="18"/>
      <c r="FI1445" s="18"/>
      <c r="FJ1445" s="18"/>
      <c r="FK1445" s="18"/>
      <c r="FL1445" s="18"/>
      <c r="FM1445" s="18"/>
      <c r="FN1445" s="18"/>
      <c r="FO1445" s="18"/>
      <c r="FP1445" s="18"/>
      <c r="FQ1445" s="18"/>
      <c r="FR1445" s="18"/>
      <c r="FS1445" s="18"/>
      <c r="FT1445" s="18"/>
      <c r="FU1445" s="18"/>
      <c r="FV1445" s="18"/>
      <c r="FW1445" s="18"/>
      <c r="FX1445" s="18"/>
      <c r="FY1445" s="18"/>
      <c r="FZ1445" s="18"/>
      <c r="GA1445" s="18"/>
      <c r="GB1445" s="18"/>
      <c r="GC1445" s="18"/>
      <c r="GD1445" s="18"/>
      <c r="GE1445" s="18"/>
      <c r="GF1445" s="18"/>
      <c r="GG1445" s="18"/>
      <c r="GH1445" s="18"/>
      <c r="GI1445" s="18"/>
      <c r="GJ1445" s="18"/>
      <c r="GK1445" s="18"/>
      <c r="GL1445" s="18"/>
      <c r="GM1445" s="18"/>
      <c r="GN1445" s="18"/>
      <c r="GO1445" s="18"/>
      <c r="GP1445" s="18"/>
      <c r="GQ1445" s="18"/>
      <c r="GR1445" s="18"/>
    </row>
    <row r="1446" spans="1:200">
      <c r="A1446" s="18"/>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8"/>
      <c r="FJ1446" s="18"/>
      <c r="FK1446" s="18"/>
      <c r="FL1446" s="18"/>
      <c r="FM1446" s="18"/>
      <c r="FN1446" s="18"/>
      <c r="FO1446" s="18"/>
      <c r="FP1446" s="18"/>
      <c r="FQ1446" s="18"/>
      <c r="FR1446" s="18"/>
      <c r="FS1446" s="18"/>
      <c r="FT1446" s="18"/>
      <c r="FU1446" s="18"/>
      <c r="FV1446" s="18"/>
      <c r="FW1446" s="18"/>
      <c r="FX1446" s="18"/>
      <c r="FY1446" s="18"/>
      <c r="FZ1446" s="18"/>
      <c r="GA1446" s="18"/>
      <c r="GB1446" s="18"/>
      <c r="GC1446" s="18"/>
      <c r="GD1446" s="18"/>
      <c r="GE1446" s="18"/>
      <c r="GF1446" s="18"/>
      <c r="GG1446" s="18"/>
      <c r="GH1446" s="18"/>
      <c r="GI1446" s="18"/>
      <c r="GJ1446" s="18"/>
      <c r="GK1446" s="18"/>
      <c r="GL1446" s="18"/>
      <c r="GM1446" s="18"/>
      <c r="GN1446" s="18"/>
      <c r="GO1446" s="18"/>
      <c r="GP1446" s="18"/>
      <c r="GQ1446" s="18"/>
      <c r="GR1446" s="18"/>
    </row>
    <row r="1447" spans="1:200">
      <c r="A1447" s="18"/>
      <c r="B1447" s="18"/>
      <c r="C1447" s="18"/>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18"/>
      <c r="AM1447" s="18"/>
      <c r="AN1447" s="18"/>
      <c r="AO1447" s="18"/>
      <c r="AP1447" s="18"/>
      <c r="AQ1447" s="18"/>
      <c r="AR1447" s="18"/>
      <c r="AS1447" s="18"/>
      <c r="AT1447" s="18"/>
      <c r="AU1447" s="18"/>
      <c r="AV1447" s="18"/>
      <c r="AW1447" s="18"/>
      <c r="AX1447" s="18"/>
      <c r="AY1447" s="18"/>
      <c r="AZ1447" s="18"/>
      <c r="BA1447" s="18"/>
      <c r="BB1447" s="18"/>
      <c r="BC1447" s="18"/>
      <c r="BD1447" s="18"/>
      <c r="BE1447" s="18"/>
      <c r="BF1447" s="18"/>
      <c r="BG1447" s="18"/>
      <c r="BH1447" s="18"/>
      <c r="BI1447" s="18"/>
      <c r="BJ1447" s="18"/>
      <c r="BK1447" s="18"/>
      <c r="BL1447" s="18"/>
      <c r="BM1447" s="18"/>
      <c r="BN1447" s="18"/>
      <c r="BO1447" s="18"/>
      <c r="BP1447" s="18"/>
      <c r="BQ1447" s="18"/>
      <c r="BR1447" s="18"/>
      <c r="BS1447" s="18"/>
      <c r="BT1447" s="18"/>
      <c r="BU1447" s="18"/>
      <c r="BV1447" s="18"/>
      <c r="BW1447" s="18"/>
      <c r="BX1447" s="18"/>
      <c r="BY1447" s="18"/>
      <c r="BZ1447" s="18"/>
      <c r="CA1447" s="18"/>
      <c r="CB1447" s="18"/>
      <c r="CC1447" s="18"/>
      <c r="CD1447" s="18"/>
      <c r="CE1447" s="18"/>
      <c r="CF1447" s="18"/>
      <c r="CG1447" s="18"/>
      <c r="CH1447" s="18"/>
      <c r="CI1447" s="18"/>
      <c r="CJ1447" s="18"/>
      <c r="CK1447" s="18"/>
      <c r="CL1447" s="18"/>
      <c r="CM1447" s="18"/>
      <c r="CN1447" s="18"/>
      <c r="CO1447" s="18"/>
      <c r="CP1447" s="18"/>
      <c r="CQ1447" s="18"/>
      <c r="CR1447" s="18"/>
      <c r="CS1447" s="18"/>
      <c r="CT1447" s="18"/>
      <c r="CU1447" s="18"/>
      <c r="CV1447" s="18"/>
      <c r="CW1447" s="18"/>
      <c r="CX1447" s="18"/>
      <c r="CY1447" s="18"/>
      <c r="CZ1447" s="18"/>
      <c r="DA1447" s="18"/>
      <c r="DB1447" s="18"/>
      <c r="DC1447" s="18"/>
      <c r="DD1447" s="18"/>
      <c r="DE1447" s="18"/>
      <c r="DF1447" s="18"/>
      <c r="DG1447" s="18"/>
      <c r="DH1447" s="18"/>
      <c r="DI1447" s="18"/>
      <c r="DJ1447" s="18"/>
      <c r="DK1447" s="18"/>
      <c r="DL1447" s="18"/>
      <c r="DM1447" s="18"/>
      <c r="DN1447" s="18"/>
      <c r="DO1447" s="18"/>
      <c r="DP1447" s="18"/>
      <c r="DQ1447" s="18"/>
      <c r="DR1447" s="18"/>
      <c r="DS1447" s="18"/>
      <c r="DT1447" s="18"/>
      <c r="DU1447" s="18"/>
      <c r="DV1447" s="18"/>
      <c r="DW1447" s="18"/>
      <c r="DX1447" s="18"/>
      <c r="DY1447" s="18"/>
      <c r="DZ1447" s="18"/>
      <c r="EA1447" s="18"/>
      <c r="EB1447" s="18"/>
      <c r="EC1447" s="18"/>
      <c r="ED1447" s="18"/>
      <c r="EE1447" s="18"/>
      <c r="EF1447" s="18"/>
      <c r="EG1447" s="18"/>
      <c r="EH1447" s="18"/>
      <c r="EI1447" s="18"/>
      <c r="EJ1447" s="18"/>
      <c r="EK1447" s="18"/>
      <c r="EL1447" s="18"/>
      <c r="EM1447" s="18"/>
      <c r="EN1447" s="18"/>
      <c r="EO1447" s="18"/>
      <c r="EP1447" s="18"/>
      <c r="EQ1447" s="18"/>
      <c r="ER1447" s="18"/>
      <c r="ES1447" s="18"/>
      <c r="ET1447" s="18"/>
      <c r="EU1447" s="18"/>
      <c r="EV1447" s="18"/>
      <c r="EW1447" s="18"/>
      <c r="EX1447" s="18"/>
      <c r="EY1447" s="18"/>
      <c r="EZ1447" s="18"/>
      <c r="FA1447" s="18"/>
      <c r="FB1447" s="18"/>
      <c r="FC1447" s="18"/>
      <c r="FD1447" s="18"/>
      <c r="FE1447" s="18"/>
      <c r="FF1447" s="18"/>
      <c r="FG1447" s="18"/>
      <c r="FH1447" s="18"/>
      <c r="FI1447" s="18"/>
      <c r="FJ1447" s="18"/>
      <c r="FK1447" s="18"/>
      <c r="FL1447" s="18"/>
      <c r="FM1447" s="18"/>
      <c r="FN1447" s="18"/>
      <c r="FO1447" s="18"/>
      <c r="FP1447" s="18"/>
      <c r="FQ1447" s="18"/>
      <c r="FR1447" s="18"/>
      <c r="FS1447" s="18"/>
      <c r="FT1447" s="18"/>
      <c r="FU1447" s="18"/>
      <c r="FV1447" s="18"/>
      <c r="FW1447" s="18"/>
      <c r="FX1447" s="18"/>
      <c r="FY1447" s="18"/>
      <c r="FZ1447" s="18"/>
      <c r="GA1447" s="18"/>
      <c r="GB1447" s="18"/>
      <c r="GC1447" s="18"/>
      <c r="GD1447" s="18"/>
      <c r="GE1447" s="18"/>
      <c r="GF1447" s="18"/>
      <c r="GG1447" s="18"/>
      <c r="GH1447" s="18"/>
      <c r="GI1447" s="18"/>
      <c r="GJ1447" s="18"/>
      <c r="GK1447" s="18"/>
      <c r="GL1447" s="18"/>
      <c r="GM1447" s="18"/>
      <c r="GN1447" s="18"/>
      <c r="GO1447" s="18"/>
      <c r="GP1447" s="18"/>
      <c r="GQ1447" s="18"/>
      <c r="GR1447" s="18"/>
    </row>
    <row r="1448" spans="1:200">
      <c r="A1448" s="18"/>
      <c r="B1448" s="18"/>
      <c r="C1448" s="18"/>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18"/>
      <c r="AM1448" s="18"/>
      <c r="AN1448" s="18"/>
      <c r="AO1448" s="18"/>
      <c r="AP1448" s="18"/>
      <c r="AQ1448" s="18"/>
      <c r="AR1448" s="18"/>
      <c r="AS1448" s="18"/>
      <c r="AT1448" s="18"/>
      <c r="AU1448" s="18"/>
      <c r="AV1448" s="18"/>
      <c r="AW1448" s="18"/>
      <c r="AX1448" s="18"/>
      <c r="AY1448" s="18"/>
      <c r="AZ1448" s="18"/>
      <c r="BA1448" s="18"/>
      <c r="BB1448" s="18"/>
      <c r="BC1448" s="18"/>
      <c r="BD1448" s="18"/>
      <c r="BE1448" s="18"/>
      <c r="BF1448" s="18"/>
      <c r="BG1448" s="18"/>
      <c r="BH1448" s="18"/>
      <c r="BI1448" s="18"/>
      <c r="BJ1448" s="18"/>
      <c r="BK1448" s="18"/>
      <c r="BL1448" s="18"/>
      <c r="BM1448" s="18"/>
      <c r="BN1448" s="18"/>
      <c r="BO1448" s="18"/>
      <c r="BP1448" s="18"/>
      <c r="BQ1448" s="18"/>
      <c r="BR1448" s="18"/>
      <c r="BS1448" s="18"/>
      <c r="BT1448" s="18"/>
      <c r="BU1448" s="18"/>
      <c r="BV1448" s="18"/>
      <c r="BW1448" s="18"/>
      <c r="BX1448" s="18"/>
      <c r="BY1448" s="18"/>
      <c r="BZ1448" s="18"/>
      <c r="CA1448" s="18"/>
      <c r="CB1448" s="18"/>
      <c r="CC1448" s="18"/>
      <c r="CD1448" s="18"/>
      <c r="CE1448" s="18"/>
      <c r="CF1448" s="18"/>
      <c r="CG1448" s="18"/>
      <c r="CH1448" s="18"/>
      <c r="CI1448" s="18"/>
      <c r="CJ1448" s="18"/>
      <c r="CK1448" s="18"/>
      <c r="CL1448" s="18"/>
      <c r="CM1448" s="18"/>
      <c r="CN1448" s="18"/>
      <c r="CO1448" s="18"/>
      <c r="CP1448" s="18"/>
      <c r="CQ1448" s="18"/>
      <c r="CR1448" s="18"/>
      <c r="CS1448" s="18"/>
      <c r="CT1448" s="18"/>
      <c r="CU1448" s="18"/>
      <c r="CV1448" s="18"/>
      <c r="CW1448" s="18"/>
      <c r="CX1448" s="18"/>
      <c r="CY1448" s="18"/>
      <c r="CZ1448" s="18"/>
      <c r="DA1448" s="18"/>
      <c r="DB1448" s="18"/>
      <c r="DC1448" s="18"/>
      <c r="DD1448" s="18"/>
      <c r="DE1448" s="18"/>
      <c r="DF1448" s="18"/>
      <c r="DG1448" s="18"/>
      <c r="DH1448" s="18"/>
      <c r="DI1448" s="18"/>
      <c r="DJ1448" s="18"/>
      <c r="DK1448" s="18"/>
      <c r="DL1448" s="18"/>
      <c r="DM1448" s="18"/>
      <c r="DN1448" s="18"/>
      <c r="DO1448" s="18"/>
      <c r="DP1448" s="18"/>
      <c r="DQ1448" s="18"/>
      <c r="DR1448" s="18"/>
      <c r="DS1448" s="18"/>
      <c r="DT1448" s="18"/>
      <c r="DU1448" s="18"/>
      <c r="DV1448" s="18"/>
      <c r="DW1448" s="18"/>
      <c r="DX1448" s="18"/>
      <c r="DY1448" s="18"/>
      <c r="DZ1448" s="18"/>
      <c r="EA1448" s="18"/>
      <c r="EB1448" s="18"/>
      <c r="EC1448" s="18"/>
      <c r="ED1448" s="18"/>
      <c r="EE1448" s="18"/>
      <c r="EF1448" s="18"/>
      <c r="EG1448" s="18"/>
      <c r="EH1448" s="18"/>
      <c r="EI1448" s="18"/>
      <c r="EJ1448" s="18"/>
      <c r="EK1448" s="18"/>
      <c r="EL1448" s="18"/>
      <c r="EM1448" s="18"/>
      <c r="EN1448" s="18"/>
      <c r="EO1448" s="18"/>
      <c r="EP1448" s="18"/>
      <c r="EQ1448" s="18"/>
      <c r="ER1448" s="18"/>
      <c r="ES1448" s="18"/>
      <c r="ET1448" s="18"/>
      <c r="EU1448" s="18"/>
      <c r="EV1448" s="18"/>
      <c r="EW1448" s="18"/>
      <c r="EX1448" s="18"/>
      <c r="EY1448" s="18"/>
      <c r="EZ1448" s="18"/>
      <c r="FA1448" s="18"/>
      <c r="FB1448" s="18"/>
      <c r="FC1448" s="18"/>
      <c r="FD1448" s="18"/>
      <c r="FE1448" s="18"/>
      <c r="FF1448" s="18"/>
      <c r="FG1448" s="18"/>
      <c r="FH1448" s="18"/>
      <c r="FI1448" s="18"/>
      <c r="FJ1448" s="18"/>
      <c r="FK1448" s="18"/>
      <c r="FL1448" s="18"/>
      <c r="FM1448" s="18"/>
      <c r="FN1448" s="18"/>
      <c r="FO1448" s="18"/>
      <c r="FP1448" s="18"/>
      <c r="FQ1448" s="18"/>
      <c r="FR1448" s="18"/>
      <c r="FS1448" s="18"/>
      <c r="FT1448" s="18"/>
      <c r="FU1448" s="18"/>
      <c r="FV1448" s="18"/>
      <c r="FW1448" s="18"/>
      <c r="FX1448" s="18"/>
      <c r="FY1448" s="18"/>
      <c r="FZ1448" s="18"/>
      <c r="GA1448" s="18"/>
      <c r="GB1448" s="18"/>
      <c r="GC1448" s="18"/>
      <c r="GD1448" s="18"/>
      <c r="GE1448" s="18"/>
      <c r="GF1448" s="18"/>
      <c r="GG1448" s="18"/>
      <c r="GH1448" s="18"/>
      <c r="GI1448" s="18"/>
      <c r="GJ1448" s="18"/>
      <c r="GK1448" s="18"/>
      <c r="GL1448" s="18"/>
      <c r="GM1448" s="18"/>
      <c r="GN1448" s="18"/>
      <c r="GO1448" s="18"/>
      <c r="GP1448" s="18"/>
      <c r="GQ1448" s="18"/>
      <c r="GR1448" s="18"/>
    </row>
    <row r="1449" spans="1:200">
      <c r="A1449" s="18"/>
      <c r="B1449" s="18"/>
      <c r="C1449" s="18"/>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18"/>
      <c r="AM1449" s="18"/>
      <c r="AN1449" s="18"/>
      <c r="AO1449" s="18"/>
      <c r="AP1449" s="18"/>
      <c r="AQ1449" s="18"/>
      <c r="AR1449" s="18"/>
      <c r="AS1449" s="18"/>
      <c r="AT1449" s="18"/>
      <c r="AU1449" s="18"/>
      <c r="AV1449" s="18"/>
      <c r="AW1449" s="18"/>
      <c r="AX1449" s="18"/>
      <c r="AY1449" s="18"/>
      <c r="AZ1449" s="18"/>
      <c r="BA1449" s="18"/>
      <c r="BB1449" s="18"/>
      <c r="BC1449" s="18"/>
      <c r="BD1449" s="18"/>
      <c r="BE1449" s="18"/>
      <c r="BF1449" s="18"/>
      <c r="BG1449" s="18"/>
      <c r="BH1449" s="18"/>
      <c r="BI1449" s="18"/>
      <c r="BJ1449" s="18"/>
      <c r="BK1449" s="18"/>
      <c r="BL1449" s="18"/>
      <c r="BM1449" s="18"/>
      <c r="BN1449" s="18"/>
      <c r="BO1449" s="18"/>
      <c r="BP1449" s="18"/>
      <c r="BQ1449" s="18"/>
      <c r="BR1449" s="18"/>
      <c r="BS1449" s="18"/>
      <c r="BT1449" s="18"/>
      <c r="BU1449" s="18"/>
      <c r="BV1449" s="18"/>
      <c r="BW1449" s="18"/>
      <c r="BX1449" s="18"/>
      <c r="BY1449" s="18"/>
      <c r="BZ1449" s="18"/>
      <c r="CA1449" s="18"/>
      <c r="CB1449" s="18"/>
      <c r="CC1449" s="18"/>
      <c r="CD1449" s="18"/>
      <c r="CE1449" s="18"/>
      <c r="CF1449" s="18"/>
      <c r="CG1449" s="18"/>
      <c r="CH1449" s="18"/>
      <c r="CI1449" s="18"/>
      <c r="CJ1449" s="18"/>
      <c r="CK1449" s="18"/>
      <c r="CL1449" s="18"/>
      <c r="CM1449" s="18"/>
      <c r="CN1449" s="18"/>
      <c r="CO1449" s="18"/>
      <c r="CP1449" s="18"/>
      <c r="CQ1449" s="18"/>
      <c r="CR1449" s="18"/>
      <c r="CS1449" s="18"/>
      <c r="CT1449" s="18"/>
      <c r="CU1449" s="18"/>
      <c r="CV1449" s="18"/>
      <c r="CW1449" s="18"/>
      <c r="CX1449" s="18"/>
      <c r="CY1449" s="18"/>
      <c r="CZ1449" s="18"/>
      <c r="DA1449" s="18"/>
      <c r="DB1449" s="18"/>
      <c r="DC1449" s="18"/>
      <c r="DD1449" s="18"/>
      <c r="DE1449" s="18"/>
      <c r="DF1449" s="18"/>
      <c r="DG1449" s="18"/>
      <c r="DH1449" s="18"/>
      <c r="DI1449" s="18"/>
      <c r="DJ1449" s="18"/>
      <c r="DK1449" s="18"/>
      <c r="DL1449" s="18"/>
      <c r="DM1449" s="18"/>
      <c r="DN1449" s="18"/>
      <c r="DO1449" s="18"/>
      <c r="DP1449" s="18"/>
      <c r="DQ1449" s="18"/>
      <c r="DR1449" s="18"/>
      <c r="DS1449" s="18"/>
      <c r="DT1449" s="18"/>
      <c r="DU1449" s="18"/>
      <c r="DV1449" s="18"/>
      <c r="DW1449" s="18"/>
      <c r="DX1449" s="18"/>
      <c r="DY1449" s="18"/>
      <c r="DZ1449" s="18"/>
      <c r="EA1449" s="18"/>
      <c r="EB1449" s="18"/>
      <c r="EC1449" s="18"/>
      <c r="ED1449" s="18"/>
      <c r="EE1449" s="18"/>
      <c r="EF1449" s="18"/>
      <c r="EG1449" s="18"/>
      <c r="EH1449" s="18"/>
      <c r="EI1449" s="18"/>
      <c r="EJ1449" s="18"/>
      <c r="EK1449" s="18"/>
      <c r="EL1449" s="18"/>
      <c r="EM1449" s="18"/>
      <c r="EN1449" s="18"/>
      <c r="EO1449" s="18"/>
      <c r="EP1449" s="18"/>
      <c r="EQ1449" s="18"/>
      <c r="ER1449" s="18"/>
      <c r="ES1449" s="18"/>
      <c r="ET1449" s="18"/>
      <c r="EU1449" s="18"/>
      <c r="EV1449" s="18"/>
      <c r="EW1449" s="18"/>
      <c r="EX1449" s="18"/>
      <c r="EY1449" s="18"/>
      <c r="EZ1449" s="18"/>
      <c r="FA1449" s="18"/>
      <c r="FB1449" s="18"/>
      <c r="FC1449" s="18"/>
      <c r="FD1449" s="18"/>
      <c r="FE1449" s="18"/>
      <c r="FF1449" s="18"/>
      <c r="FG1449" s="18"/>
      <c r="FH1449" s="18"/>
      <c r="FI1449" s="18"/>
      <c r="FJ1449" s="18"/>
      <c r="FK1449" s="18"/>
      <c r="FL1449" s="18"/>
      <c r="FM1449" s="18"/>
      <c r="FN1449" s="18"/>
      <c r="FO1449" s="18"/>
      <c r="FP1449" s="18"/>
      <c r="FQ1449" s="18"/>
      <c r="FR1449" s="18"/>
      <c r="FS1449" s="18"/>
      <c r="FT1449" s="18"/>
      <c r="FU1449" s="18"/>
      <c r="FV1449" s="18"/>
      <c r="FW1449" s="18"/>
      <c r="FX1449" s="18"/>
      <c r="FY1449" s="18"/>
      <c r="FZ1449" s="18"/>
      <c r="GA1449" s="18"/>
      <c r="GB1449" s="18"/>
      <c r="GC1449" s="18"/>
      <c r="GD1449" s="18"/>
      <c r="GE1449" s="18"/>
      <c r="GF1449" s="18"/>
      <c r="GG1449" s="18"/>
      <c r="GH1449" s="18"/>
      <c r="GI1449" s="18"/>
      <c r="GJ1449" s="18"/>
      <c r="GK1449" s="18"/>
      <c r="GL1449" s="18"/>
      <c r="GM1449" s="18"/>
      <c r="GN1449" s="18"/>
      <c r="GO1449" s="18"/>
      <c r="GP1449" s="18"/>
      <c r="GQ1449" s="18"/>
      <c r="GR1449" s="18"/>
    </row>
    <row r="1450" spans="1:200">
      <c r="A1450" s="18"/>
      <c r="B1450" s="18"/>
      <c r="C1450" s="18"/>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18"/>
      <c r="AM1450" s="18"/>
      <c r="AN1450" s="18"/>
      <c r="AO1450" s="18"/>
      <c r="AP1450" s="18"/>
      <c r="AQ1450" s="18"/>
      <c r="AR1450" s="18"/>
      <c r="AS1450" s="18"/>
      <c r="AT1450" s="18"/>
      <c r="AU1450" s="18"/>
      <c r="AV1450" s="18"/>
      <c r="AW1450" s="18"/>
      <c r="AX1450" s="18"/>
      <c r="AY1450" s="18"/>
      <c r="AZ1450" s="18"/>
      <c r="BA1450" s="18"/>
      <c r="BB1450" s="18"/>
      <c r="BC1450" s="18"/>
      <c r="BD1450" s="18"/>
      <c r="BE1450" s="18"/>
      <c r="BF1450" s="18"/>
      <c r="BG1450" s="18"/>
      <c r="BH1450" s="18"/>
      <c r="BI1450" s="18"/>
      <c r="BJ1450" s="18"/>
      <c r="BK1450" s="18"/>
      <c r="BL1450" s="18"/>
      <c r="BM1450" s="18"/>
      <c r="BN1450" s="18"/>
      <c r="BO1450" s="18"/>
      <c r="BP1450" s="18"/>
      <c r="BQ1450" s="18"/>
      <c r="BR1450" s="18"/>
      <c r="BS1450" s="18"/>
      <c r="BT1450" s="18"/>
      <c r="BU1450" s="18"/>
      <c r="BV1450" s="18"/>
      <c r="BW1450" s="18"/>
      <c r="BX1450" s="18"/>
      <c r="BY1450" s="18"/>
      <c r="BZ1450" s="18"/>
      <c r="CA1450" s="18"/>
      <c r="CB1450" s="18"/>
      <c r="CC1450" s="18"/>
      <c r="CD1450" s="18"/>
      <c r="CE1450" s="18"/>
      <c r="CF1450" s="18"/>
      <c r="CG1450" s="18"/>
      <c r="CH1450" s="18"/>
      <c r="CI1450" s="18"/>
      <c r="CJ1450" s="18"/>
      <c r="CK1450" s="18"/>
      <c r="CL1450" s="18"/>
      <c r="CM1450" s="18"/>
      <c r="CN1450" s="18"/>
      <c r="CO1450" s="18"/>
      <c r="CP1450" s="18"/>
      <c r="CQ1450" s="18"/>
      <c r="CR1450" s="18"/>
      <c r="CS1450" s="18"/>
      <c r="CT1450" s="18"/>
      <c r="CU1450" s="18"/>
      <c r="CV1450" s="18"/>
      <c r="CW1450" s="18"/>
      <c r="CX1450" s="18"/>
      <c r="CY1450" s="18"/>
      <c r="CZ1450" s="18"/>
      <c r="DA1450" s="18"/>
      <c r="DB1450" s="18"/>
      <c r="DC1450" s="18"/>
      <c r="DD1450" s="18"/>
      <c r="DE1450" s="18"/>
      <c r="DF1450" s="18"/>
      <c r="DG1450" s="18"/>
      <c r="DH1450" s="18"/>
      <c r="DI1450" s="18"/>
      <c r="DJ1450" s="18"/>
      <c r="DK1450" s="18"/>
      <c r="DL1450" s="18"/>
      <c r="DM1450" s="18"/>
      <c r="DN1450" s="18"/>
      <c r="DO1450" s="18"/>
      <c r="DP1450" s="18"/>
      <c r="DQ1450" s="18"/>
      <c r="DR1450" s="18"/>
      <c r="DS1450" s="18"/>
      <c r="DT1450" s="18"/>
      <c r="DU1450" s="18"/>
      <c r="DV1450" s="18"/>
      <c r="DW1450" s="18"/>
      <c r="DX1450" s="18"/>
      <c r="DY1450" s="18"/>
      <c r="DZ1450" s="18"/>
      <c r="EA1450" s="18"/>
      <c r="EB1450" s="18"/>
      <c r="EC1450" s="18"/>
      <c r="ED1450" s="18"/>
      <c r="EE1450" s="18"/>
      <c r="EF1450" s="18"/>
      <c r="EG1450" s="18"/>
      <c r="EH1450" s="18"/>
      <c r="EI1450" s="18"/>
      <c r="EJ1450" s="18"/>
      <c r="EK1450" s="18"/>
      <c r="EL1450" s="18"/>
      <c r="EM1450" s="18"/>
      <c r="EN1450" s="18"/>
      <c r="EO1450" s="18"/>
      <c r="EP1450" s="18"/>
      <c r="EQ1450" s="18"/>
      <c r="ER1450" s="18"/>
      <c r="ES1450" s="18"/>
      <c r="ET1450" s="18"/>
      <c r="EU1450" s="18"/>
      <c r="EV1450" s="18"/>
      <c r="EW1450" s="18"/>
      <c r="EX1450" s="18"/>
      <c r="EY1450" s="18"/>
      <c r="EZ1450" s="18"/>
      <c r="FA1450" s="18"/>
      <c r="FB1450" s="18"/>
      <c r="FC1450" s="18"/>
      <c r="FD1450" s="18"/>
      <c r="FE1450" s="18"/>
      <c r="FF1450" s="18"/>
      <c r="FG1450" s="18"/>
      <c r="FH1450" s="18"/>
      <c r="FI1450" s="18"/>
      <c r="FJ1450" s="18"/>
      <c r="FK1450" s="18"/>
      <c r="FL1450" s="18"/>
      <c r="FM1450" s="18"/>
      <c r="FN1450" s="18"/>
      <c r="FO1450" s="18"/>
      <c r="FP1450" s="18"/>
      <c r="FQ1450" s="18"/>
      <c r="FR1450" s="18"/>
      <c r="FS1450" s="18"/>
      <c r="FT1450" s="18"/>
      <c r="FU1450" s="18"/>
      <c r="FV1450" s="18"/>
      <c r="FW1450" s="18"/>
      <c r="FX1450" s="18"/>
      <c r="FY1450" s="18"/>
      <c r="FZ1450" s="18"/>
      <c r="GA1450" s="18"/>
      <c r="GB1450" s="18"/>
      <c r="GC1450" s="18"/>
      <c r="GD1450" s="18"/>
      <c r="GE1450" s="18"/>
      <c r="GF1450" s="18"/>
      <c r="GG1450" s="18"/>
      <c r="GH1450" s="18"/>
      <c r="GI1450" s="18"/>
      <c r="GJ1450" s="18"/>
      <c r="GK1450" s="18"/>
      <c r="GL1450" s="18"/>
      <c r="GM1450" s="18"/>
      <c r="GN1450" s="18"/>
      <c r="GO1450" s="18"/>
      <c r="GP1450" s="18"/>
      <c r="GQ1450" s="18"/>
      <c r="GR1450" s="18"/>
    </row>
    <row r="1451" spans="1:200">
      <c r="A1451" s="18"/>
      <c r="B1451" s="18"/>
      <c r="C1451" s="18"/>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18"/>
      <c r="AM1451" s="18"/>
      <c r="AN1451" s="18"/>
      <c r="AO1451" s="18"/>
      <c r="AP1451" s="18"/>
      <c r="AQ1451" s="18"/>
      <c r="AR1451" s="18"/>
      <c r="AS1451" s="18"/>
      <c r="AT1451" s="18"/>
      <c r="AU1451" s="18"/>
      <c r="AV1451" s="18"/>
      <c r="AW1451" s="18"/>
      <c r="AX1451" s="18"/>
      <c r="AY1451" s="18"/>
      <c r="AZ1451" s="18"/>
      <c r="BA1451" s="18"/>
      <c r="BB1451" s="18"/>
      <c r="BC1451" s="18"/>
      <c r="BD1451" s="18"/>
      <c r="BE1451" s="18"/>
      <c r="BF1451" s="18"/>
      <c r="BG1451" s="18"/>
      <c r="BH1451" s="18"/>
      <c r="BI1451" s="18"/>
      <c r="BJ1451" s="18"/>
      <c r="BK1451" s="18"/>
      <c r="BL1451" s="18"/>
      <c r="BM1451" s="18"/>
      <c r="BN1451" s="18"/>
      <c r="BO1451" s="18"/>
      <c r="BP1451" s="18"/>
      <c r="BQ1451" s="18"/>
      <c r="BR1451" s="18"/>
      <c r="BS1451" s="18"/>
      <c r="BT1451" s="18"/>
      <c r="BU1451" s="18"/>
      <c r="BV1451" s="18"/>
      <c r="BW1451" s="18"/>
      <c r="BX1451" s="18"/>
      <c r="BY1451" s="18"/>
      <c r="BZ1451" s="18"/>
      <c r="CA1451" s="18"/>
      <c r="CB1451" s="18"/>
      <c r="CC1451" s="18"/>
      <c r="CD1451" s="18"/>
      <c r="CE1451" s="18"/>
      <c r="CF1451" s="18"/>
      <c r="CG1451" s="18"/>
      <c r="CH1451" s="18"/>
      <c r="CI1451" s="18"/>
      <c r="CJ1451" s="18"/>
      <c r="CK1451" s="18"/>
      <c r="CL1451" s="18"/>
      <c r="CM1451" s="18"/>
      <c r="CN1451" s="18"/>
      <c r="CO1451" s="18"/>
      <c r="CP1451" s="18"/>
      <c r="CQ1451" s="18"/>
      <c r="CR1451" s="18"/>
      <c r="CS1451" s="18"/>
      <c r="CT1451" s="18"/>
      <c r="CU1451" s="18"/>
      <c r="CV1451" s="18"/>
      <c r="CW1451" s="18"/>
      <c r="CX1451" s="18"/>
      <c r="CY1451" s="18"/>
      <c r="CZ1451" s="18"/>
      <c r="DA1451" s="18"/>
      <c r="DB1451" s="18"/>
      <c r="DC1451" s="18"/>
      <c r="DD1451" s="18"/>
      <c r="DE1451" s="18"/>
      <c r="DF1451" s="18"/>
      <c r="DG1451" s="18"/>
      <c r="DH1451" s="18"/>
      <c r="DI1451" s="18"/>
      <c r="DJ1451" s="18"/>
      <c r="DK1451" s="18"/>
      <c r="DL1451" s="18"/>
      <c r="DM1451" s="18"/>
      <c r="DN1451" s="18"/>
      <c r="DO1451" s="18"/>
      <c r="DP1451" s="18"/>
      <c r="DQ1451" s="18"/>
      <c r="DR1451" s="18"/>
      <c r="DS1451" s="18"/>
      <c r="DT1451" s="18"/>
      <c r="DU1451" s="18"/>
      <c r="DV1451" s="18"/>
      <c r="DW1451" s="18"/>
      <c r="DX1451" s="18"/>
      <c r="DY1451" s="18"/>
      <c r="DZ1451" s="18"/>
      <c r="EA1451" s="18"/>
      <c r="EB1451" s="18"/>
      <c r="EC1451" s="18"/>
      <c r="ED1451" s="18"/>
      <c r="EE1451" s="18"/>
      <c r="EF1451" s="18"/>
      <c r="EG1451" s="18"/>
      <c r="EH1451" s="18"/>
      <c r="EI1451" s="18"/>
      <c r="EJ1451" s="18"/>
      <c r="EK1451" s="18"/>
      <c r="EL1451" s="18"/>
      <c r="EM1451" s="18"/>
      <c r="EN1451" s="18"/>
      <c r="EO1451" s="18"/>
      <c r="EP1451" s="18"/>
      <c r="EQ1451" s="18"/>
      <c r="ER1451" s="18"/>
      <c r="ES1451" s="18"/>
      <c r="ET1451" s="18"/>
      <c r="EU1451" s="18"/>
      <c r="EV1451" s="18"/>
      <c r="EW1451" s="18"/>
      <c r="EX1451" s="18"/>
      <c r="EY1451" s="18"/>
      <c r="EZ1451" s="18"/>
      <c r="FA1451" s="18"/>
      <c r="FB1451" s="18"/>
      <c r="FC1451" s="18"/>
      <c r="FD1451" s="18"/>
      <c r="FE1451" s="18"/>
      <c r="FF1451" s="18"/>
      <c r="FG1451" s="18"/>
      <c r="FH1451" s="18"/>
      <c r="FI1451" s="18"/>
      <c r="FJ1451" s="18"/>
      <c r="FK1451" s="18"/>
      <c r="FL1451" s="18"/>
      <c r="FM1451" s="18"/>
      <c r="FN1451" s="18"/>
      <c r="FO1451" s="18"/>
      <c r="FP1451" s="18"/>
      <c r="FQ1451" s="18"/>
      <c r="FR1451" s="18"/>
      <c r="FS1451" s="18"/>
      <c r="FT1451" s="18"/>
      <c r="FU1451" s="18"/>
      <c r="FV1451" s="18"/>
      <c r="FW1451" s="18"/>
      <c r="FX1451" s="18"/>
      <c r="FY1451" s="18"/>
      <c r="FZ1451" s="18"/>
      <c r="GA1451" s="18"/>
      <c r="GB1451" s="18"/>
      <c r="GC1451" s="18"/>
      <c r="GD1451" s="18"/>
      <c r="GE1451" s="18"/>
      <c r="GF1451" s="18"/>
      <c r="GG1451" s="18"/>
      <c r="GH1451" s="18"/>
      <c r="GI1451" s="18"/>
      <c r="GJ1451" s="18"/>
      <c r="GK1451" s="18"/>
      <c r="GL1451" s="18"/>
      <c r="GM1451" s="18"/>
      <c r="GN1451" s="18"/>
      <c r="GO1451" s="18"/>
      <c r="GP1451" s="18"/>
      <c r="GQ1451" s="18"/>
      <c r="GR1451" s="18"/>
    </row>
    <row r="1452" spans="1:200">
      <c r="A1452" s="18"/>
      <c r="B1452" s="18"/>
      <c r="C1452" s="18"/>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18"/>
      <c r="AM1452" s="18"/>
      <c r="AN1452" s="18"/>
      <c r="AO1452" s="18"/>
      <c r="AP1452" s="18"/>
      <c r="AQ1452" s="18"/>
      <c r="AR1452" s="18"/>
      <c r="AS1452" s="18"/>
      <c r="AT1452" s="18"/>
      <c r="AU1452" s="18"/>
      <c r="AV1452" s="18"/>
      <c r="AW1452" s="18"/>
      <c r="AX1452" s="18"/>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18"/>
      <c r="BT1452" s="18"/>
      <c r="BU1452" s="18"/>
      <c r="BV1452" s="18"/>
      <c r="BW1452" s="18"/>
      <c r="BX1452" s="18"/>
      <c r="BY1452" s="18"/>
      <c r="BZ1452" s="18"/>
      <c r="CA1452" s="18"/>
      <c r="CB1452" s="18"/>
      <c r="CC1452" s="18"/>
      <c r="CD1452" s="18"/>
      <c r="CE1452" s="18"/>
      <c r="CF1452" s="18"/>
      <c r="CG1452" s="18"/>
      <c r="CH1452" s="18"/>
      <c r="CI1452" s="18"/>
      <c r="CJ1452" s="18"/>
      <c r="CK1452" s="18"/>
      <c r="CL1452" s="18"/>
      <c r="CM1452" s="18"/>
      <c r="CN1452" s="18"/>
      <c r="CO1452" s="18"/>
      <c r="CP1452" s="18"/>
      <c r="CQ1452" s="18"/>
      <c r="CR1452" s="18"/>
      <c r="CS1452" s="18"/>
      <c r="CT1452" s="18"/>
      <c r="CU1452" s="18"/>
      <c r="CV1452" s="18"/>
      <c r="CW1452" s="18"/>
      <c r="CX1452" s="18"/>
      <c r="CY1452" s="18"/>
      <c r="CZ1452" s="18"/>
      <c r="DA1452" s="18"/>
      <c r="DB1452" s="18"/>
      <c r="DC1452" s="18"/>
      <c r="DD1452" s="18"/>
      <c r="DE1452" s="18"/>
      <c r="DF1452" s="18"/>
      <c r="DG1452" s="18"/>
      <c r="DH1452" s="18"/>
      <c r="DI1452" s="18"/>
      <c r="DJ1452" s="18"/>
      <c r="DK1452" s="18"/>
      <c r="DL1452" s="18"/>
      <c r="DM1452" s="18"/>
      <c r="DN1452" s="18"/>
      <c r="DO1452" s="18"/>
      <c r="DP1452" s="18"/>
      <c r="DQ1452" s="18"/>
      <c r="DR1452" s="18"/>
      <c r="DS1452" s="18"/>
      <c r="DT1452" s="18"/>
      <c r="DU1452" s="18"/>
      <c r="DV1452" s="18"/>
      <c r="DW1452" s="18"/>
      <c r="DX1452" s="18"/>
      <c r="DY1452" s="18"/>
      <c r="DZ1452" s="18"/>
      <c r="EA1452" s="18"/>
      <c r="EB1452" s="18"/>
      <c r="EC1452" s="18"/>
      <c r="ED1452" s="18"/>
      <c r="EE1452" s="18"/>
      <c r="EF1452" s="18"/>
      <c r="EG1452" s="18"/>
      <c r="EH1452" s="18"/>
      <c r="EI1452" s="18"/>
      <c r="EJ1452" s="18"/>
      <c r="EK1452" s="18"/>
      <c r="EL1452" s="18"/>
      <c r="EM1452" s="18"/>
      <c r="EN1452" s="18"/>
      <c r="EO1452" s="18"/>
      <c r="EP1452" s="18"/>
      <c r="EQ1452" s="18"/>
      <c r="ER1452" s="18"/>
      <c r="ES1452" s="18"/>
      <c r="ET1452" s="18"/>
      <c r="EU1452" s="18"/>
      <c r="EV1452" s="18"/>
      <c r="EW1452" s="18"/>
      <c r="EX1452" s="18"/>
      <c r="EY1452" s="18"/>
      <c r="EZ1452" s="18"/>
      <c r="FA1452" s="18"/>
      <c r="FB1452" s="18"/>
      <c r="FC1452" s="18"/>
      <c r="FD1452" s="18"/>
      <c r="FE1452" s="18"/>
      <c r="FF1452" s="18"/>
      <c r="FG1452" s="18"/>
      <c r="FH1452" s="18"/>
      <c r="FI1452" s="18"/>
      <c r="FJ1452" s="18"/>
      <c r="FK1452" s="18"/>
      <c r="FL1452" s="18"/>
      <c r="FM1452" s="18"/>
      <c r="FN1452" s="18"/>
      <c r="FO1452" s="18"/>
      <c r="FP1452" s="18"/>
      <c r="FQ1452" s="18"/>
      <c r="FR1452" s="18"/>
      <c r="FS1452" s="18"/>
      <c r="FT1452" s="18"/>
      <c r="FU1452" s="18"/>
      <c r="FV1452" s="18"/>
      <c r="FW1452" s="18"/>
      <c r="FX1452" s="18"/>
      <c r="FY1452" s="18"/>
      <c r="FZ1452" s="18"/>
      <c r="GA1452" s="18"/>
      <c r="GB1452" s="18"/>
      <c r="GC1452" s="18"/>
      <c r="GD1452" s="18"/>
      <c r="GE1452" s="18"/>
      <c r="GF1452" s="18"/>
      <c r="GG1452" s="18"/>
      <c r="GH1452" s="18"/>
      <c r="GI1452" s="18"/>
      <c r="GJ1452" s="18"/>
      <c r="GK1452" s="18"/>
      <c r="GL1452" s="18"/>
      <c r="GM1452" s="18"/>
      <c r="GN1452" s="18"/>
      <c r="GO1452" s="18"/>
      <c r="GP1452" s="18"/>
      <c r="GQ1452" s="18"/>
      <c r="GR1452" s="18"/>
    </row>
    <row r="1453" spans="1:200">
      <c r="A1453" s="18"/>
      <c r="B1453" s="18"/>
      <c r="C1453" s="18"/>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18"/>
      <c r="AM1453" s="18"/>
      <c r="AN1453" s="18"/>
      <c r="AO1453" s="18"/>
      <c r="AP1453" s="18"/>
      <c r="AQ1453" s="18"/>
      <c r="AR1453" s="18"/>
      <c r="AS1453" s="18"/>
      <c r="AT1453" s="18"/>
      <c r="AU1453" s="18"/>
      <c r="AV1453" s="18"/>
      <c r="AW1453" s="18"/>
      <c r="AX1453" s="18"/>
      <c r="AY1453" s="18"/>
      <c r="AZ1453" s="18"/>
      <c r="BA1453" s="18"/>
      <c r="BB1453" s="18"/>
      <c r="BC1453" s="18"/>
      <c r="BD1453" s="18"/>
      <c r="BE1453" s="18"/>
      <c r="BF1453" s="18"/>
      <c r="BG1453" s="18"/>
      <c r="BH1453" s="18"/>
      <c r="BI1453" s="18"/>
      <c r="BJ1453" s="18"/>
      <c r="BK1453" s="18"/>
      <c r="BL1453" s="18"/>
      <c r="BM1453" s="18"/>
      <c r="BN1453" s="18"/>
      <c r="BO1453" s="18"/>
      <c r="BP1453" s="18"/>
      <c r="BQ1453" s="18"/>
      <c r="BR1453" s="18"/>
      <c r="BS1453" s="18"/>
      <c r="BT1453" s="18"/>
      <c r="BU1453" s="18"/>
      <c r="BV1453" s="18"/>
      <c r="BW1453" s="18"/>
      <c r="BX1453" s="18"/>
      <c r="BY1453" s="18"/>
      <c r="BZ1453" s="18"/>
      <c r="CA1453" s="18"/>
      <c r="CB1453" s="18"/>
      <c r="CC1453" s="18"/>
      <c r="CD1453" s="18"/>
      <c r="CE1453" s="18"/>
      <c r="CF1453" s="18"/>
      <c r="CG1453" s="18"/>
      <c r="CH1453" s="18"/>
      <c r="CI1453" s="18"/>
      <c r="CJ1453" s="18"/>
      <c r="CK1453" s="18"/>
      <c r="CL1453" s="18"/>
      <c r="CM1453" s="18"/>
      <c r="CN1453" s="18"/>
      <c r="CO1453" s="18"/>
      <c r="CP1453" s="18"/>
      <c r="CQ1453" s="18"/>
      <c r="CR1453" s="18"/>
      <c r="CS1453" s="18"/>
      <c r="CT1453" s="18"/>
      <c r="CU1453" s="18"/>
      <c r="CV1453" s="18"/>
      <c r="CW1453" s="18"/>
      <c r="CX1453" s="18"/>
      <c r="CY1453" s="18"/>
      <c r="CZ1453" s="18"/>
      <c r="DA1453" s="18"/>
      <c r="DB1453" s="18"/>
      <c r="DC1453" s="18"/>
      <c r="DD1453" s="18"/>
      <c r="DE1453" s="18"/>
      <c r="DF1453" s="18"/>
      <c r="DG1453" s="18"/>
      <c r="DH1453" s="18"/>
      <c r="DI1453" s="18"/>
      <c r="DJ1453" s="18"/>
      <c r="DK1453" s="18"/>
      <c r="DL1453" s="18"/>
      <c r="DM1453" s="18"/>
      <c r="DN1453" s="18"/>
      <c r="DO1453" s="18"/>
      <c r="DP1453" s="18"/>
      <c r="DQ1453" s="18"/>
      <c r="DR1453" s="18"/>
      <c r="DS1453" s="18"/>
      <c r="DT1453" s="18"/>
      <c r="DU1453" s="18"/>
      <c r="DV1453" s="18"/>
      <c r="DW1453" s="18"/>
      <c r="DX1453" s="18"/>
      <c r="DY1453" s="18"/>
      <c r="DZ1453" s="18"/>
      <c r="EA1453" s="18"/>
      <c r="EB1453" s="18"/>
      <c r="EC1453" s="18"/>
      <c r="ED1453" s="18"/>
      <c r="EE1453" s="18"/>
      <c r="EF1453" s="18"/>
      <c r="EG1453" s="18"/>
      <c r="EH1453" s="18"/>
      <c r="EI1453" s="18"/>
      <c r="EJ1453" s="18"/>
      <c r="EK1453" s="18"/>
      <c r="EL1453" s="18"/>
      <c r="EM1453" s="18"/>
      <c r="EN1453" s="18"/>
      <c r="EO1453" s="18"/>
      <c r="EP1453" s="18"/>
      <c r="EQ1453" s="18"/>
      <c r="ER1453" s="18"/>
      <c r="ES1453" s="18"/>
      <c r="ET1453" s="18"/>
      <c r="EU1453" s="18"/>
      <c r="EV1453" s="18"/>
      <c r="EW1453" s="18"/>
      <c r="EX1453" s="18"/>
      <c r="EY1453" s="18"/>
      <c r="EZ1453" s="18"/>
      <c r="FA1453" s="18"/>
      <c r="FB1453" s="18"/>
      <c r="FC1453" s="18"/>
      <c r="FD1453" s="18"/>
      <c r="FE1453" s="18"/>
      <c r="FF1453" s="18"/>
      <c r="FG1453" s="18"/>
      <c r="FH1453" s="18"/>
      <c r="FI1453" s="18"/>
      <c r="FJ1453" s="18"/>
      <c r="FK1453" s="18"/>
      <c r="FL1453" s="18"/>
      <c r="FM1453" s="18"/>
      <c r="FN1453" s="18"/>
      <c r="FO1453" s="18"/>
      <c r="FP1453" s="18"/>
      <c r="FQ1453" s="18"/>
      <c r="FR1453" s="18"/>
      <c r="FS1453" s="18"/>
      <c r="FT1453" s="18"/>
      <c r="FU1453" s="18"/>
      <c r="FV1453" s="18"/>
      <c r="FW1453" s="18"/>
      <c r="FX1453" s="18"/>
      <c r="FY1453" s="18"/>
      <c r="FZ1453" s="18"/>
      <c r="GA1453" s="18"/>
      <c r="GB1453" s="18"/>
      <c r="GC1453" s="18"/>
      <c r="GD1453" s="18"/>
      <c r="GE1453" s="18"/>
      <c r="GF1453" s="18"/>
      <c r="GG1453" s="18"/>
      <c r="GH1453" s="18"/>
      <c r="GI1453" s="18"/>
      <c r="GJ1453" s="18"/>
      <c r="GK1453" s="18"/>
      <c r="GL1453" s="18"/>
      <c r="GM1453" s="18"/>
      <c r="GN1453" s="18"/>
      <c r="GO1453" s="18"/>
      <c r="GP1453" s="18"/>
      <c r="GQ1453" s="18"/>
      <c r="GR1453" s="18"/>
    </row>
    <row r="1454" spans="1:200">
      <c r="A1454" s="18"/>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8"/>
      <c r="FJ1454" s="18"/>
      <c r="FK1454" s="18"/>
      <c r="FL1454" s="18"/>
      <c r="FM1454" s="18"/>
      <c r="FN1454" s="18"/>
      <c r="FO1454" s="18"/>
      <c r="FP1454" s="18"/>
      <c r="FQ1454" s="18"/>
      <c r="FR1454" s="18"/>
      <c r="FS1454" s="18"/>
      <c r="FT1454" s="18"/>
      <c r="FU1454" s="18"/>
      <c r="FV1454" s="18"/>
      <c r="FW1454" s="18"/>
      <c r="FX1454" s="18"/>
      <c r="FY1454" s="18"/>
      <c r="FZ1454" s="18"/>
      <c r="GA1454" s="18"/>
      <c r="GB1454" s="18"/>
      <c r="GC1454" s="18"/>
      <c r="GD1454" s="18"/>
      <c r="GE1454" s="18"/>
      <c r="GF1454" s="18"/>
      <c r="GG1454" s="18"/>
      <c r="GH1454" s="18"/>
      <c r="GI1454" s="18"/>
      <c r="GJ1454" s="18"/>
      <c r="GK1454" s="18"/>
      <c r="GL1454" s="18"/>
      <c r="GM1454" s="18"/>
      <c r="GN1454" s="18"/>
      <c r="GO1454" s="18"/>
      <c r="GP1454" s="18"/>
      <c r="GQ1454" s="18"/>
      <c r="GR1454" s="18"/>
    </row>
    <row r="1455" spans="1:200">
      <c r="A1455" s="18"/>
      <c r="B1455" s="18"/>
      <c r="C1455" s="18"/>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18"/>
      <c r="AM1455" s="18"/>
      <c r="AN1455" s="18"/>
      <c r="AO1455" s="18"/>
      <c r="AP1455" s="18"/>
      <c r="AQ1455" s="18"/>
      <c r="AR1455" s="18"/>
      <c r="AS1455" s="18"/>
      <c r="AT1455" s="18"/>
      <c r="AU1455" s="18"/>
      <c r="AV1455" s="18"/>
      <c r="AW1455" s="18"/>
      <c r="AX1455" s="18"/>
      <c r="AY1455" s="18"/>
      <c r="AZ1455" s="18"/>
      <c r="BA1455" s="18"/>
      <c r="BB1455" s="18"/>
      <c r="BC1455" s="18"/>
      <c r="BD1455" s="18"/>
      <c r="BE1455" s="18"/>
      <c r="BF1455" s="18"/>
      <c r="BG1455" s="18"/>
      <c r="BH1455" s="18"/>
      <c r="BI1455" s="18"/>
      <c r="BJ1455" s="18"/>
      <c r="BK1455" s="18"/>
      <c r="BL1455" s="18"/>
      <c r="BM1455" s="18"/>
      <c r="BN1455" s="18"/>
      <c r="BO1455" s="18"/>
      <c r="BP1455" s="18"/>
      <c r="BQ1455" s="18"/>
      <c r="BR1455" s="18"/>
      <c r="BS1455" s="18"/>
      <c r="BT1455" s="18"/>
      <c r="BU1455" s="18"/>
      <c r="BV1455" s="18"/>
      <c r="BW1455" s="18"/>
      <c r="BX1455" s="18"/>
      <c r="BY1455" s="18"/>
      <c r="BZ1455" s="18"/>
      <c r="CA1455" s="18"/>
      <c r="CB1455" s="18"/>
      <c r="CC1455" s="18"/>
      <c r="CD1455" s="18"/>
      <c r="CE1455" s="18"/>
      <c r="CF1455" s="18"/>
      <c r="CG1455" s="18"/>
      <c r="CH1455" s="18"/>
      <c r="CI1455" s="18"/>
      <c r="CJ1455" s="18"/>
      <c r="CK1455" s="18"/>
      <c r="CL1455" s="18"/>
      <c r="CM1455" s="18"/>
      <c r="CN1455" s="18"/>
      <c r="CO1455" s="18"/>
      <c r="CP1455" s="18"/>
      <c r="CQ1455" s="18"/>
      <c r="CR1455" s="18"/>
      <c r="CS1455" s="18"/>
      <c r="CT1455" s="18"/>
      <c r="CU1455" s="18"/>
      <c r="CV1455" s="18"/>
      <c r="CW1455" s="18"/>
      <c r="CX1455" s="18"/>
      <c r="CY1455" s="18"/>
      <c r="CZ1455" s="18"/>
      <c r="DA1455" s="18"/>
      <c r="DB1455" s="18"/>
      <c r="DC1455" s="18"/>
      <c r="DD1455" s="18"/>
      <c r="DE1455" s="18"/>
      <c r="DF1455" s="18"/>
      <c r="DG1455" s="18"/>
      <c r="DH1455" s="18"/>
      <c r="DI1455" s="18"/>
      <c r="DJ1455" s="18"/>
      <c r="DK1455" s="18"/>
      <c r="DL1455" s="18"/>
      <c r="DM1455" s="18"/>
      <c r="DN1455" s="18"/>
      <c r="DO1455" s="18"/>
      <c r="DP1455" s="18"/>
      <c r="DQ1455" s="18"/>
      <c r="DR1455" s="18"/>
      <c r="DS1455" s="18"/>
      <c r="DT1455" s="18"/>
      <c r="DU1455" s="18"/>
      <c r="DV1455" s="18"/>
      <c r="DW1455" s="18"/>
      <c r="DX1455" s="18"/>
      <c r="DY1455" s="18"/>
      <c r="DZ1455" s="18"/>
      <c r="EA1455" s="18"/>
      <c r="EB1455" s="18"/>
      <c r="EC1455" s="18"/>
      <c r="ED1455" s="18"/>
      <c r="EE1455" s="18"/>
      <c r="EF1455" s="18"/>
      <c r="EG1455" s="18"/>
      <c r="EH1455" s="18"/>
      <c r="EI1455" s="18"/>
      <c r="EJ1455" s="18"/>
      <c r="EK1455" s="18"/>
      <c r="EL1455" s="18"/>
      <c r="EM1455" s="18"/>
      <c r="EN1455" s="18"/>
      <c r="EO1455" s="18"/>
      <c r="EP1455" s="18"/>
      <c r="EQ1455" s="18"/>
      <c r="ER1455" s="18"/>
      <c r="ES1455" s="18"/>
      <c r="ET1455" s="18"/>
      <c r="EU1455" s="18"/>
      <c r="EV1455" s="18"/>
      <c r="EW1455" s="18"/>
      <c r="EX1455" s="18"/>
      <c r="EY1455" s="18"/>
      <c r="EZ1455" s="18"/>
      <c r="FA1455" s="18"/>
      <c r="FB1455" s="18"/>
      <c r="FC1455" s="18"/>
      <c r="FD1455" s="18"/>
      <c r="FE1455" s="18"/>
      <c r="FF1455" s="18"/>
      <c r="FG1455" s="18"/>
      <c r="FH1455" s="18"/>
      <c r="FI1455" s="18"/>
      <c r="FJ1455" s="18"/>
      <c r="FK1455" s="18"/>
      <c r="FL1455" s="18"/>
      <c r="FM1455" s="18"/>
      <c r="FN1455" s="18"/>
      <c r="FO1455" s="18"/>
      <c r="FP1455" s="18"/>
      <c r="FQ1455" s="18"/>
      <c r="FR1455" s="18"/>
      <c r="FS1455" s="18"/>
      <c r="FT1455" s="18"/>
      <c r="FU1455" s="18"/>
      <c r="FV1455" s="18"/>
      <c r="FW1455" s="18"/>
      <c r="FX1455" s="18"/>
      <c r="FY1455" s="18"/>
      <c r="FZ1455" s="18"/>
      <c r="GA1455" s="18"/>
      <c r="GB1455" s="18"/>
      <c r="GC1455" s="18"/>
      <c r="GD1455" s="18"/>
      <c r="GE1455" s="18"/>
      <c r="GF1455" s="18"/>
      <c r="GG1455" s="18"/>
      <c r="GH1455" s="18"/>
      <c r="GI1455" s="18"/>
      <c r="GJ1455" s="18"/>
      <c r="GK1455" s="18"/>
      <c r="GL1455" s="18"/>
      <c r="GM1455" s="18"/>
      <c r="GN1455" s="18"/>
      <c r="GO1455" s="18"/>
      <c r="GP1455" s="18"/>
      <c r="GQ1455" s="18"/>
      <c r="GR1455" s="18"/>
    </row>
    <row r="1456" spans="1:200">
      <c r="A1456" s="18"/>
      <c r="B1456" s="18"/>
      <c r="C1456" s="18"/>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18"/>
      <c r="AM1456" s="18"/>
      <c r="AN1456" s="18"/>
      <c r="AO1456" s="18"/>
      <c r="AP1456" s="18"/>
      <c r="AQ1456" s="18"/>
      <c r="AR1456" s="18"/>
      <c r="AS1456" s="18"/>
      <c r="AT1456" s="18"/>
      <c r="AU1456" s="18"/>
      <c r="AV1456" s="18"/>
      <c r="AW1456" s="18"/>
      <c r="AX1456" s="18"/>
      <c r="AY1456" s="18"/>
      <c r="AZ1456" s="18"/>
      <c r="BA1456" s="18"/>
      <c r="BB1456" s="18"/>
      <c r="BC1456" s="18"/>
      <c r="BD1456" s="18"/>
      <c r="BE1456" s="18"/>
      <c r="BF1456" s="18"/>
      <c r="BG1456" s="18"/>
      <c r="BH1456" s="18"/>
      <c r="BI1456" s="18"/>
      <c r="BJ1456" s="18"/>
      <c r="BK1456" s="18"/>
      <c r="BL1456" s="18"/>
      <c r="BM1456" s="18"/>
      <c r="BN1456" s="18"/>
      <c r="BO1456" s="18"/>
      <c r="BP1456" s="18"/>
      <c r="BQ1456" s="18"/>
      <c r="BR1456" s="18"/>
      <c r="BS1456" s="18"/>
      <c r="BT1456" s="18"/>
      <c r="BU1456" s="18"/>
      <c r="BV1456" s="18"/>
      <c r="BW1456" s="18"/>
      <c r="BX1456" s="18"/>
      <c r="BY1456" s="18"/>
      <c r="BZ1456" s="18"/>
      <c r="CA1456" s="18"/>
      <c r="CB1456" s="18"/>
      <c r="CC1456" s="18"/>
      <c r="CD1456" s="18"/>
      <c r="CE1456" s="18"/>
      <c r="CF1456" s="18"/>
      <c r="CG1456" s="18"/>
      <c r="CH1456" s="18"/>
      <c r="CI1456" s="18"/>
      <c r="CJ1456" s="18"/>
      <c r="CK1456" s="18"/>
      <c r="CL1456" s="18"/>
      <c r="CM1456" s="18"/>
      <c r="CN1456" s="18"/>
      <c r="CO1456" s="18"/>
      <c r="CP1456" s="18"/>
      <c r="CQ1456" s="18"/>
      <c r="CR1456" s="18"/>
      <c r="CS1456" s="18"/>
      <c r="CT1456" s="18"/>
      <c r="CU1456" s="18"/>
      <c r="CV1456" s="18"/>
      <c r="CW1456" s="18"/>
      <c r="CX1456" s="18"/>
      <c r="CY1456" s="18"/>
      <c r="CZ1456" s="18"/>
      <c r="DA1456" s="18"/>
      <c r="DB1456" s="18"/>
      <c r="DC1456" s="18"/>
      <c r="DD1456" s="18"/>
      <c r="DE1456" s="18"/>
      <c r="DF1456" s="18"/>
      <c r="DG1456" s="18"/>
      <c r="DH1456" s="18"/>
      <c r="DI1456" s="18"/>
      <c r="DJ1456" s="18"/>
      <c r="DK1456" s="18"/>
      <c r="DL1456" s="18"/>
      <c r="DM1456" s="18"/>
      <c r="DN1456" s="18"/>
      <c r="DO1456" s="18"/>
      <c r="DP1456" s="18"/>
      <c r="DQ1456" s="18"/>
      <c r="DR1456" s="18"/>
      <c r="DS1456" s="18"/>
      <c r="DT1456" s="18"/>
      <c r="DU1456" s="18"/>
      <c r="DV1456" s="18"/>
      <c r="DW1456" s="18"/>
      <c r="DX1456" s="18"/>
      <c r="DY1456" s="18"/>
      <c r="DZ1456" s="18"/>
      <c r="EA1456" s="18"/>
      <c r="EB1456" s="18"/>
      <c r="EC1456" s="18"/>
      <c r="ED1456" s="18"/>
      <c r="EE1456" s="18"/>
      <c r="EF1456" s="18"/>
      <c r="EG1456" s="18"/>
      <c r="EH1456" s="18"/>
      <c r="EI1456" s="18"/>
      <c r="EJ1456" s="18"/>
      <c r="EK1456" s="18"/>
      <c r="EL1456" s="18"/>
      <c r="EM1456" s="18"/>
      <c r="EN1456" s="18"/>
      <c r="EO1456" s="18"/>
      <c r="EP1456" s="18"/>
      <c r="EQ1456" s="18"/>
      <c r="ER1456" s="18"/>
      <c r="ES1456" s="18"/>
      <c r="ET1456" s="18"/>
      <c r="EU1456" s="18"/>
      <c r="EV1456" s="18"/>
      <c r="EW1456" s="18"/>
      <c r="EX1456" s="18"/>
      <c r="EY1456" s="18"/>
      <c r="EZ1456" s="18"/>
      <c r="FA1456" s="18"/>
      <c r="FB1456" s="18"/>
      <c r="FC1456" s="18"/>
      <c r="FD1456" s="18"/>
      <c r="FE1456" s="18"/>
      <c r="FF1456" s="18"/>
      <c r="FG1456" s="18"/>
      <c r="FH1456" s="18"/>
      <c r="FI1456" s="18"/>
      <c r="FJ1456" s="18"/>
      <c r="FK1456" s="18"/>
      <c r="FL1456" s="18"/>
      <c r="FM1456" s="18"/>
      <c r="FN1456" s="18"/>
      <c r="FO1456" s="18"/>
      <c r="FP1456" s="18"/>
      <c r="FQ1456" s="18"/>
      <c r="FR1456" s="18"/>
      <c r="FS1456" s="18"/>
      <c r="FT1456" s="18"/>
      <c r="FU1456" s="18"/>
      <c r="FV1456" s="18"/>
      <c r="FW1456" s="18"/>
      <c r="FX1456" s="18"/>
      <c r="FY1456" s="18"/>
      <c r="FZ1456" s="18"/>
      <c r="GA1456" s="18"/>
      <c r="GB1456" s="18"/>
      <c r="GC1456" s="18"/>
      <c r="GD1456" s="18"/>
      <c r="GE1456" s="18"/>
      <c r="GF1456" s="18"/>
      <c r="GG1456" s="18"/>
      <c r="GH1456" s="18"/>
      <c r="GI1456" s="18"/>
      <c r="GJ1456" s="18"/>
      <c r="GK1456" s="18"/>
      <c r="GL1456" s="18"/>
      <c r="GM1456" s="18"/>
      <c r="GN1456" s="18"/>
      <c r="GO1456" s="18"/>
      <c r="GP1456" s="18"/>
      <c r="GQ1456" s="18"/>
      <c r="GR1456" s="18"/>
    </row>
    <row r="1457" spans="1:200">
      <c r="A1457" s="18"/>
      <c r="B1457" s="18"/>
      <c r="C1457" s="18"/>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18"/>
      <c r="AM1457" s="18"/>
      <c r="AN1457" s="18"/>
      <c r="AO1457" s="18"/>
      <c r="AP1457" s="18"/>
      <c r="AQ1457" s="18"/>
      <c r="AR1457" s="18"/>
      <c r="AS1457" s="18"/>
      <c r="AT1457" s="18"/>
      <c r="AU1457" s="18"/>
      <c r="AV1457" s="18"/>
      <c r="AW1457" s="18"/>
      <c r="AX1457" s="18"/>
      <c r="AY1457" s="18"/>
      <c r="AZ1457" s="18"/>
      <c r="BA1457" s="18"/>
      <c r="BB1457" s="18"/>
      <c r="BC1457" s="18"/>
      <c r="BD1457" s="18"/>
      <c r="BE1457" s="18"/>
      <c r="BF1457" s="18"/>
      <c r="BG1457" s="18"/>
      <c r="BH1457" s="18"/>
      <c r="BI1457" s="18"/>
      <c r="BJ1457" s="18"/>
      <c r="BK1457" s="18"/>
      <c r="BL1457" s="18"/>
      <c r="BM1457" s="18"/>
      <c r="BN1457" s="18"/>
      <c r="BO1457" s="18"/>
      <c r="BP1457" s="18"/>
      <c r="BQ1457" s="18"/>
      <c r="BR1457" s="18"/>
      <c r="BS1457" s="18"/>
      <c r="BT1457" s="18"/>
      <c r="BU1457" s="18"/>
      <c r="BV1457" s="18"/>
      <c r="BW1457" s="18"/>
      <c r="BX1457" s="18"/>
      <c r="BY1457" s="18"/>
      <c r="BZ1457" s="18"/>
      <c r="CA1457" s="18"/>
      <c r="CB1457" s="18"/>
      <c r="CC1457" s="18"/>
      <c r="CD1457" s="18"/>
      <c r="CE1457" s="18"/>
      <c r="CF1457" s="18"/>
      <c r="CG1457" s="18"/>
      <c r="CH1457" s="18"/>
      <c r="CI1457" s="18"/>
      <c r="CJ1457" s="18"/>
      <c r="CK1457" s="18"/>
      <c r="CL1457" s="18"/>
      <c r="CM1457" s="18"/>
      <c r="CN1457" s="18"/>
      <c r="CO1457" s="18"/>
      <c r="CP1457" s="18"/>
      <c r="CQ1457" s="18"/>
      <c r="CR1457" s="18"/>
      <c r="CS1457" s="18"/>
      <c r="CT1457" s="18"/>
      <c r="CU1457" s="18"/>
      <c r="CV1457" s="18"/>
      <c r="CW1457" s="18"/>
      <c r="CX1457" s="18"/>
      <c r="CY1457" s="18"/>
      <c r="CZ1457" s="18"/>
      <c r="DA1457" s="18"/>
      <c r="DB1457" s="18"/>
      <c r="DC1457" s="18"/>
      <c r="DD1457" s="18"/>
      <c r="DE1457" s="18"/>
      <c r="DF1457" s="18"/>
      <c r="DG1457" s="18"/>
      <c r="DH1457" s="18"/>
      <c r="DI1457" s="18"/>
      <c r="DJ1457" s="18"/>
      <c r="DK1457" s="18"/>
      <c r="DL1457" s="18"/>
      <c r="DM1457" s="18"/>
      <c r="DN1457" s="18"/>
      <c r="DO1457" s="18"/>
      <c r="DP1457" s="18"/>
      <c r="DQ1457" s="18"/>
      <c r="DR1457" s="18"/>
      <c r="DS1457" s="18"/>
      <c r="DT1457" s="18"/>
      <c r="DU1457" s="18"/>
      <c r="DV1457" s="18"/>
      <c r="DW1457" s="18"/>
      <c r="DX1457" s="18"/>
      <c r="DY1457" s="18"/>
      <c r="DZ1457" s="18"/>
      <c r="EA1457" s="18"/>
      <c r="EB1457" s="18"/>
      <c r="EC1457" s="18"/>
      <c r="ED1457" s="18"/>
      <c r="EE1457" s="18"/>
      <c r="EF1457" s="18"/>
      <c r="EG1457" s="18"/>
      <c r="EH1457" s="18"/>
      <c r="EI1457" s="18"/>
      <c r="EJ1457" s="18"/>
      <c r="EK1457" s="18"/>
      <c r="EL1457" s="18"/>
      <c r="EM1457" s="18"/>
      <c r="EN1457" s="18"/>
      <c r="EO1457" s="18"/>
      <c r="EP1457" s="18"/>
      <c r="EQ1457" s="18"/>
      <c r="ER1457" s="18"/>
      <c r="ES1457" s="18"/>
      <c r="ET1457" s="18"/>
      <c r="EU1457" s="18"/>
      <c r="EV1457" s="18"/>
      <c r="EW1457" s="18"/>
      <c r="EX1457" s="18"/>
      <c r="EY1457" s="18"/>
      <c r="EZ1457" s="18"/>
      <c r="FA1457" s="18"/>
      <c r="FB1457" s="18"/>
      <c r="FC1457" s="18"/>
      <c r="FD1457" s="18"/>
      <c r="FE1457" s="18"/>
      <c r="FF1457" s="18"/>
      <c r="FG1457" s="18"/>
      <c r="FH1457" s="18"/>
      <c r="FI1457" s="18"/>
      <c r="FJ1457" s="18"/>
      <c r="FK1457" s="18"/>
      <c r="FL1457" s="18"/>
      <c r="FM1457" s="18"/>
      <c r="FN1457" s="18"/>
      <c r="FO1457" s="18"/>
      <c r="FP1457" s="18"/>
      <c r="FQ1457" s="18"/>
      <c r="FR1457" s="18"/>
      <c r="FS1457" s="18"/>
      <c r="FT1457" s="18"/>
      <c r="FU1457" s="18"/>
      <c r="FV1457" s="18"/>
      <c r="FW1457" s="18"/>
      <c r="FX1457" s="18"/>
      <c r="FY1457" s="18"/>
      <c r="FZ1457" s="18"/>
      <c r="GA1457" s="18"/>
      <c r="GB1457" s="18"/>
      <c r="GC1457" s="18"/>
      <c r="GD1457" s="18"/>
      <c r="GE1457" s="18"/>
      <c r="GF1457" s="18"/>
      <c r="GG1457" s="18"/>
      <c r="GH1457" s="18"/>
      <c r="GI1457" s="18"/>
      <c r="GJ1457" s="18"/>
      <c r="GK1457" s="18"/>
      <c r="GL1457" s="18"/>
      <c r="GM1457" s="18"/>
      <c r="GN1457" s="18"/>
      <c r="GO1457" s="18"/>
      <c r="GP1457" s="18"/>
      <c r="GQ1457" s="18"/>
      <c r="GR1457" s="18"/>
    </row>
    <row r="1458" spans="1:200">
      <c r="A1458" s="18"/>
      <c r="B1458" s="18"/>
      <c r="C1458" s="18"/>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18"/>
      <c r="AM1458" s="18"/>
      <c r="AN1458" s="18"/>
      <c r="AO1458" s="18"/>
      <c r="AP1458" s="18"/>
      <c r="AQ1458" s="18"/>
      <c r="AR1458" s="18"/>
      <c r="AS1458" s="18"/>
      <c r="AT1458" s="18"/>
      <c r="AU1458" s="18"/>
      <c r="AV1458" s="18"/>
      <c r="AW1458" s="18"/>
      <c r="AX1458" s="18"/>
      <c r="AY1458" s="18"/>
      <c r="AZ1458" s="18"/>
      <c r="BA1458" s="18"/>
      <c r="BB1458" s="18"/>
      <c r="BC1458" s="18"/>
      <c r="BD1458" s="18"/>
      <c r="BE1458" s="18"/>
      <c r="BF1458" s="18"/>
      <c r="BG1458" s="18"/>
      <c r="BH1458" s="18"/>
      <c r="BI1458" s="18"/>
      <c r="BJ1458" s="18"/>
      <c r="BK1458" s="18"/>
      <c r="BL1458" s="18"/>
      <c r="BM1458" s="18"/>
      <c r="BN1458" s="18"/>
      <c r="BO1458" s="18"/>
      <c r="BP1458" s="18"/>
      <c r="BQ1458" s="18"/>
      <c r="BR1458" s="18"/>
      <c r="BS1458" s="18"/>
      <c r="BT1458" s="18"/>
      <c r="BU1458" s="18"/>
      <c r="BV1458" s="18"/>
      <c r="BW1458" s="18"/>
      <c r="BX1458" s="18"/>
      <c r="BY1458" s="18"/>
      <c r="BZ1458" s="18"/>
      <c r="CA1458" s="18"/>
      <c r="CB1458" s="18"/>
      <c r="CC1458" s="18"/>
      <c r="CD1458" s="18"/>
      <c r="CE1458" s="18"/>
      <c r="CF1458" s="18"/>
      <c r="CG1458" s="18"/>
      <c r="CH1458" s="18"/>
      <c r="CI1458" s="18"/>
      <c r="CJ1458" s="18"/>
      <c r="CK1458" s="18"/>
      <c r="CL1458" s="18"/>
      <c r="CM1458" s="18"/>
      <c r="CN1458" s="18"/>
      <c r="CO1458" s="18"/>
      <c r="CP1458" s="18"/>
      <c r="CQ1458" s="18"/>
      <c r="CR1458" s="18"/>
      <c r="CS1458" s="18"/>
      <c r="CT1458" s="18"/>
      <c r="CU1458" s="18"/>
      <c r="CV1458" s="18"/>
      <c r="CW1458" s="18"/>
      <c r="CX1458" s="18"/>
      <c r="CY1458" s="18"/>
      <c r="CZ1458" s="18"/>
      <c r="DA1458" s="18"/>
      <c r="DB1458" s="18"/>
      <c r="DC1458" s="18"/>
      <c r="DD1458" s="18"/>
      <c r="DE1458" s="18"/>
      <c r="DF1458" s="18"/>
      <c r="DG1458" s="18"/>
      <c r="DH1458" s="18"/>
      <c r="DI1458" s="18"/>
      <c r="DJ1458" s="18"/>
      <c r="DK1458" s="18"/>
      <c r="DL1458" s="18"/>
      <c r="DM1458" s="18"/>
      <c r="DN1458" s="18"/>
      <c r="DO1458" s="18"/>
      <c r="DP1458" s="18"/>
      <c r="DQ1458" s="18"/>
      <c r="DR1458" s="18"/>
      <c r="DS1458" s="18"/>
      <c r="DT1458" s="18"/>
      <c r="DU1458" s="18"/>
      <c r="DV1458" s="18"/>
      <c r="DW1458" s="18"/>
      <c r="DX1458" s="18"/>
      <c r="DY1458" s="18"/>
      <c r="DZ1458" s="18"/>
      <c r="EA1458" s="18"/>
      <c r="EB1458" s="18"/>
      <c r="EC1458" s="18"/>
      <c r="ED1458" s="18"/>
      <c r="EE1458" s="18"/>
      <c r="EF1458" s="18"/>
      <c r="EG1458" s="18"/>
      <c r="EH1458" s="18"/>
      <c r="EI1458" s="18"/>
      <c r="EJ1458" s="18"/>
      <c r="EK1458" s="18"/>
      <c r="EL1458" s="18"/>
      <c r="EM1458" s="18"/>
      <c r="EN1458" s="18"/>
      <c r="EO1458" s="18"/>
      <c r="EP1458" s="18"/>
      <c r="EQ1458" s="18"/>
      <c r="ER1458" s="18"/>
      <c r="ES1458" s="18"/>
      <c r="ET1458" s="18"/>
      <c r="EU1458" s="18"/>
      <c r="EV1458" s="18"/>
      <c r="EW1458" s="18"/>
      <c r="EX1458" s="18"/>
      <c r="EY1458" s="18"/>
      <c r="EZ1458" s="18"/>
      <c r="FA1458" s="18"/>
      <c r="FB1458" s="18"/>
      <c r="FC1458" s="18"/>
      <c r="FD1458" s="18"/>
      <c r="FE1458" s="18"/>
      <c r="FF1458" s="18"/>
      <c r="FG1458" s="18"/>
      <c r="FH1458" s="18"/>
      <c r="FI1458" s="18"/>
      <c r="FJ1458" s="18"/>
      <c r="FK1458" s="18"/>
      <c r="FL1458" s="18"/>
      <c r="FM1458" s="18"/>
      <c r="FN1458" s="18"/>
      <c r="FO1458" s="18"/>
      <c r="FP1458" s="18"/>
      <c r="FQ1458" s="18"/>
      <c r="FR1458" s="18"/>
      <c r="FS1458" s="18"/>
      <c r="FT1458" s="18"/>
      <c r="FU1458" s="18"/>
      <c r="FV1458" s="18"/>
      <c r="FW1458" s="18"/>
      <c r="FX1458" s="18"/>
      <c r="FY1458" s="18"/>
      <c r="FZ1458" s="18"/>
      <c r="GA1458" s="18"/>
      <c r="GB1458" s="18"/>
      <c r="GC1458" s="18"/>
      <c r="GD1458" s="18"/>
      <c r="GE1458" s="18"/>
      <c r="GF1458" s="18"/>
      <c r="GG1458" s="18"/>
      <c r="GH1458" s="18"/>
      <c r="GI1458" s="18"/>
      <c r="GJ1458" s="18"/>
      <c r="GK1458" s="18"/>
      <c r="GL1458" s="18"/>
      <c r="GM1458" s="18"/>
      <c r="GN1458" s="18"/>
      <c r="GO1458" s="18"/>
      <c r="GP1458" s="18"/>
      <c r="GQ1458" s="18"/>
      <c r="GR1458" s="18"/>
    </row>
    <row r="1459" spans="1:200">
      <c r="A1459" s="18"/>
      <c r="B1459" s="18"/>
      <c r="C1459" s="18"/>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18"/>
      <c r="AM1459" s="18"/>
      <c r="AN1459" s="18"/>
      <c r="AO1459" s="18"/>
      <c r="AP1459" s="18"/>
      <c r="AQ1459" s="18"/>
      <c r="AR1459" s="18"/>
      <c r="AS1459" s="18"/>
      <c r="AT1459" s="18"/>
      <c r="AU1459" s="18"/>
      <c r="AV1459" s="18"/>
      <c r="AW1459" s="18"/>
      <c r="AX1459" s="18"/>
      <c r="AY1459" s="18"/>
      <c r="AZ1459" s="18"/>
      <c r="BA1459" s="18"/>
      <c r="BB1459" s="18"/>
      <c r="BC1459" s="18"/>
      <c r="BD1459" s="18"/>
      <c r="BE1459" s="18"/>
      <c r="BF1459" s="18"/>
      <c r="BG1459" s="18"/>
      <c r="BH1459" s="18"/>
      <c r="BI1459" s="18"/>
      <c r="BJ1459" s="18"/>
      <c r="BK1459" s="18"/>
      <c r="BL1459" s="18"/>
      <c r="BM1459" s="18"/>
      <c r="BN1459" s="18"/>
      <c r="BO1459" s="18"/>
      <c r="BP1459" s="18"/>
      <c r="BQ1459" s="18"/>
      <c r="BR1459" s="18"/>
      <c r="BS1459" s="18"/>
      <c r="BT1459" s="18"/>
      <c r="BU1459" s="18"/>
      <c r="BV1459" s="18"/>
      <c r="BW1459" s="18"/>
      <c r="BX1459" s="18"/>
      <c r="BY1459" s="18"/>
      <c r="BZ1459" s="18"/>
      <c r="CA1459" s="18"/>
      <c r="CB1459" s="18"/>
      <c r="CC1459" s="18"/>
      <c r="CD1459" s="18"/>
      <c r="CE1459" s="18"/>
      <c r="CF1459" s="18"/>
      <c r="CG1459" s="18"/>
      <c r="CH1459" s="18"/>
      <c r="CI1459" s="18"/>
      <c r="CJ1459" s="18"/>
      <c r="CK1459" s="18"/>
      <c r="CL1459" s="18"/>
      <c r="CM1459" s="18"/>
      <c r="CN1459" s="18"/>
      <c r="CO1459" s="18"/>
      <c r="CP1459" s="18"/>
      <c r="CQ1459" s="18"/>
      <c r="CR1459" s="18"/>
      <c r="CS1459" s="18"/>
      <c r="CT1459" s="18"/>
      <c r="CU1459" s="18"/>
      <c r="CV1459" s="18"/>
      <c r="CW1459" s="18"/>
      <c r="CX1459" s="18"/>
      <c r="CY1459" s="18"/>
      <c r="CZ1459" s="18"/>
      <c r="DA1459" s="18"/>
      <c r="DB1459" s="18"/>
      <c r="DC1459" s="18"/>
      <c r="DD1459" s="18"/>
      <c r="DE1459" s="18"/>
      <c r="DF1459" s="18"/>
      <c r="DG1459" s="18"/>
      <c r="DH1459" s="18"/>
      <c r="DI1459" s="18"/>
      <c r="DJ1459" s="18"/>
      <c r="DK1459" s="18"/>
      <c r="DL1459" s="18"/>
      <c r="DM1459" s="18"/>
      <c r="DN1459" s="18"/>
      <c r="DO1459" s="18"/>
      <c r="DP1459" s="18"/>
      <c r="DQ1459" s="18"/>
      <c r="DR1459" s="18"/>
      <c r="DS1459" s="18"/>
      <c r="DT1459" s="18"/>
      <c r="DU1459" s="18"/>
      <c r="DV1459" s="18"/>
      <c r="DW1459" s="18"/>
      <c r="DX1459" s="18"/>
      <c r="DY1459" s="18"/>
      <c r="DZ1459" s="18"/>
      <c r="EA1459" s="18"/>
      <c r="EB1459" s="18"/>
      <c r="EC1459" s="18"/>
      <c r="ED1459" s="18"/>
      <c r="EE1459" s="18"/>
      <c r="EF1459" s="18"/>
      <c r="EG1459" s="18"/>
      <c r="EH1459" s="18"/>
      <c r="EI1459" s="18"/>
      <c r="EJ1459" s="18"/>
      <c r="EK1459" s="18"/>
      <c r="EL1459" s="18"/>
      <c r="EM1459" s="18"/>
      <c r="EN1459" s="18"/>
      <c r="EO1459" s="18"/>
      <c r="EP1459" s="18"/>
      <c r="EQ1459" s="18"/>
      <c r="ER1459" s="18"/>
      <c r="ES1459" s="18"/>
      <c r="ET1459" s="18"/>
      <c r="EU1459" s="18"/>
      <c r="EV1459" s="18"/>
      <c r="EW1459" s="18"/>
      <c r="EX1459" s="18"/>
      <c r="EY1459" s="18"/>
      <c r="EZ1459" s="18"/>
      <c r="FA1459" s="18"/>
      <c r="FB1459" s="18"/>
      <c r="FC1459" s="18"/>
      <c r="FD1459" s="18"/>
      <c r="FE1459" s="18"/>
      <c r="FF1459" s="18"/>
      <c r="FG1459" s="18"/>
      <c r="FH1459" s="18"/>
      <c r="FI1459" s="18"/>
      <c r="FJ1459" s="18"/>
      <c r="FK1459" s="18"/>
      <c r="FL1459" s="18"/>
      <c r="FM1459" s="18"/>
      <c r="FN1459" s="18"/>
      <c r="FO1459" s="18"/>
      <c r="FP1459" s="18"/>
      <c r="FQ1459" s="18"/>
      <c r="FR1459" s="18"/>
      <c r="FS1459" s="18"/>
      <c r="FT1459" s="18"/>
      <c r="FU1459" s="18"/>
      <c r="FV1459" s="18"/>
      <c r="FW1459" s="18"/>
      <c r="FX1459" s="18"/>
      <c r="FY1459" s="18"/>
      <c r="FZ1459" s="18"/>
      <c r="GA1459" s="18"/>
      <c r="GB1459" s="18"/>
      <c r="GC1459" s="18"/>
      <c r="GD1459" s="18"/>
      <c r="GE1459" s="18"/>
      <c r="GF1459" s="18"/>
      <c r="GG1459" s="18"/>
      <c r="GH1459" s="18"/>
      <c r="GI1459" s="18"/>
      <c r="GJ1459" s="18"/>
      <c r="GK1459" s="18"/>
      <c r="GL1459" s="18"/>
      <c r="GM1459" s="18"/>
      <c r="GN1459" s="18"/>
      <c r="GO1459" s="18"/>
      <c r="GP1459" s="18"/>
      <c r="GQ1459" s="18"/>
      <c r="GR1459" s="18"/>
    </row>
    <row r="1460" spans="1:200">
      <c r="A1460" s="18"/>
      <c r="B1460" s="18"/>
      <c r="C1460" s="18"/>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18"/>
      <c r="AM1460" s="18"/>
      <c r="AN1460" s="18"/>
      <c r="AO1460" s="18"/>
      <c r="AP1460" s="18"/>
      <c r="AQ1460" s="18"/>
      <c r="AR1460" s="18"/>
      <c r="AS1460" s="18"/>
      <c r="AT1460" s="18"/>
      <c r="AU1460" s="18"/>
      <c r="AV1460" s="18"/>
      <c r="AW1460" s="18"/>
      <c r="AX1460" s="18"/>
      <c r="AY1460" s="18"/>
      <c r="AZ1460" s="18"/>
      <c r="BA1460" s="18"/>
      <c r="BB1460" s="18"/>
      <c r="BC1460" s="18"/>
      <c r="BD1460" s="18"/>
      <c r="BE1460" s="18"/>
      <c r="BF1460" s="18"/>
      <c r="BG1460" s="18"/>
      <c r="BH1460" s="18"/>
      <c r="BI1460" s="18"/>
      <c r="BJ1460" s="18"/>
      <c r="BK1460" s="18"/>
      <c r="BL1460" s="18"/>
      <c r="BM1460" s="18"/>
      <c r="BN1460" s="18"/>
      <c r="BO1460" s="18"/>
      <c r="BP1460" s="18"/>
      <c r="BQ1460" s="18"/>
      <c r="BR1460" s="18"/>
      <c r="BS1460" s="18"/>
      <c r="BT1460" s="18"/>
      <c r="BU1460" s="18"/>
      <c r="BV1460" s="18"/>
      <c r="BW1460" s="18"/>
      <c r="BX1460" s="18"/>
      <c r="BY1460" s="18"/>
      <c r="BZ1460" s="18"/>
      <c r="CA1460" s="18"/>
      <c r="CB1460" s="18"/>
      <c r="CC1460" s="18"/>
      <c r="CD1460" s="18"/>
      <c r="CE1460" s="18"/>
      <c r="CF1460" s="18"/>
      <c r="CG1460" s="18"/>
      <c r="CH1460" s="18"/>
      <c r="CI1460" s="18"/>
      <c r="CJ1460" s="18"/>
      <c r="CK1460" s="18"/>
      <c r="CL1460" s="18"/>
      <c r="CM1460" s="18"/>
      <c r="CN1460" s="18"/>
      <c r="CO1460" s="18"/>
      <c r="CP1460" s="18"/>
      <c r="CQ1460" s="18"/>
      <c r="CR1460" s="18"/>
      <c r="CS1460" s="18"/>
      <c r="CT1460" s="18"/>
      <c r="CU1460" s="18"/>
      <c r="CV1460" s="18"/>
      <c r="CW1460" s="18"/>
      <c r="CX1460" s="18"/>
      <c r="CY1460" s="18"/>
      <c r="CZ1460" s="18"/>
      <c r="DA1460" s="18"/>
      <c r="DB1460" s="18"/>
      <c r="DC1460" s="18"/>
      <c r="DD1460" s="18"/>
      <c r="DE1460" s="18"/>
      <c r="DF1460" s="18"/>
      <c r="DG1460" s="18"/>
      <c r="DH1460" s="18"/>
      <c r="DI1460" s="18"/>
      <c r="DJ1460" s="18"/>
      <c r="DK1460" s="18"/>
      <c r="DL1460" s="18"/>
      <c r="DM1460" s="18"/>
      <c r="DN1460" s="18"/>
      <c r="DO1460" s="18"/>
      <c r="DP1460" s="18"/>
      <c r="DQ1460" s="18"/>
      <c r="DR1460" s="18"/>
      <c r="DS1460" s="18"/>
      <c r="DT1460" s="18"/>
      <c r="DU1460" s="18"/>
      <c r="DV1460" s="18"/>
      <c r="DW1460" s="18"/>
      <c r="DX1460" s="18"/>
      <c r="DY1460" s="18"/>
      <c r="DZ1460" s="18"/>
      <c r="EA1460" s="18"/>
      <c r="EB1460" s="18"/>
      <c r="EC1460" s="18"/>
      <c r="ED1460" s="18"/>
      <c r="EE1460" s="18"/>
      <c r="EF1460" s="18"/>
      <c r="EG1460" s="18"/>
      <c r="EH1460" s="18"/>
      <c r="EI1460" s="18"/>
      <c r="EJ1460" s="18"/>
      <c r="EK1460" s="18"/>
      <c r="EL1460" s="18"/>
      <c r="EM1460" s="18"/>
      <c r="EN1460" s="18"/>
      <c r="EO1460" s="18"/>
      <c r="EP1460" s="18"/>
      <c r="EQ1460" s="18"/>
      <c r="ER1460" s="18"/>
      <c r="ES1460" s="18"/>
      <c r="ET1460" s="18"/>
      <c r="EU1460" s="18"/>
      <c r="EV1460" s="18"/>
      <c r="EW1460" s="18"/>
      <c r="EX1460" s="18"/>
      <c r="EY1460" s="18"/>
      <c r="EZ1460" s="18"/>
      <c r="FA1460" s="18"/>
      <c r="FB1460" s="18"/>
      <c r="FC1460" s="18"/>
      <c r="FD1460" s="18"/>
      <c r="FE1460" s="18"/>
      <c r="FF1460" s="18"/>
      <c r="FG1460" s="18"/>
      <c r="FH1460" s="18"/>
      <c r="FI1460" s="18"/>
      <c r="FJ1460" s="18"/>
      <c r="FK1460" s="18"/>
      <c r="FL1460" s="18"/>
      <c r="FM1460" s="18"/>
      <c r="FN1460" s="18"/>
      <c r="FO1460" s="18"/>
      <c r="FP1460" s="18"/>
      <c r="FQ1460" s="18"/>
      <c r="FR1460" s="18"/>
      <c r="FS1460" s="18"/>
      <c r="FT1460" s="18"/>
      <c r="FU1460" s="18"/>
      <c r="FV1460" s="18"/>
      <c r="FW1460" s="18"/>
      <c r="FX1460" s="18"/>
      <c r="FY1460" s="18"/>
      <c r="FZ1460" s="18"/>
      <c r="GA1460" s="18"/>
      <c r="GB1460" s="18"/>
      <c r="GC1460" s="18"/>
      <c r="GD1460" s="18"/>
      <c r="GE1460" s="18"/>
      <c r="GF1460" s="18"/>
      <c r="GG1460" s="18"/>
      <c r="GH1460" s="18"/>
      <c r="GI1460" s="18"/>
      <c r="GJ1460" s="18"/>
      <c r="GK1460" s="18"/>
      <c r="GL1460" s="18"/>
      <c r="GM1460" s="18"/>
      <c r="GN1460" s="18"/>
      <c r="GO1460" s="18"/>
      <c r="GP1460" s="18"/>
      <c r="GQ1460" s="18"/>
      <c r="GR1460" s="18"/>
    </row>
    <row r="1461" spans="1:200">
      <c r="A1461" s="18"/>
      <c r="B1461" s="18"/>
      <c r="C1461" s="18"/>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18"/>
      <c r="AM1461" s="18"/>
      <c r="AN1461" s="18"/>
      <c r="AO1461" s="18"/>
      <c r="AP1461" s="18"/>
      <c r="AQ1461" s="18"/>
      <c r="AR1461" s="18"/>
      <c r="AS1461" s="18"/>
      <c r="AT1461" s="18"/>
      <c r="AU1461" s="18"/>
      <c r="AV1461" s="18"/>
      <c r="AW1461" s="18"/>
      <c r="AX1461" s="18"/>
      <c r="AY1461" s="18"/>
      <c r="AZ1461" s="18"/>
      <c r="BA1461" s="18"/>
      <c r="BB1461" s="18"/>
      <c r="BC1461" s="18"/>
      <c r="BD1461" s="18"/>
      <c r="BE1461" s="18"/>
      <c r="BF1461" s="18"/>
      <c r="BG1461" s="18"/>
      <c r="BH1461" s="18"/>
      <c r="BI1461" s="18"/>
      <c r="BJ1461" s="18"/>
      <c r="BK1461" s="18"/>
      <c r="BL1461" s="18"/>
      <c r="BM1461" s="18"/>
      <c r="BN1461" s="18"/>
      <c r="BO1461" s="18"/>
      <c r="BP1461" s="18"/>
      <c r="BQ1461" s="18"/>
      <c r="BR1461" s="18"/>
      <c r="BS1461" s="18"/>
      <c r="BT1461" s="18"/>
      <c r="BU1461" s="18"/>
      <c r="BV1461" s="18"/>
      <c r="BW1461" s="18"/>
      <c r="BX1461" s="18"/>
      <c r="BY1461" s="18"/>
      <c r="BZ1461" s="18"/>
      <c r="CA1461" s="18"/>
      <c r="CB1461" s="18"/>
      <c r="CC1461" s="18"/>
      <c r="CD1461" s="18"/>
      <c r="CE1461" s="18"/>
      <c r="CF1461" s="18"/>
      <c r="CG1461" s="18"/>
      <c r="CH1461" s="18"/>
      <c r="CI1461" s="18"/>
      <c r="CJ1461" s="18"/>
      <c r="CK1461" s="18"/>
      <c r="CL1461" s="18"/>
      <c r="CM1461" s="18"/>
      <c r="CN1461" s="18"/>
      <c r="CO1461" s="18"/>
      <c r="CP1461" s="18"/>
      <c r="CQ1461" s="18"/>
      <c r="CR1461" s="18"/>
      <c r="CS1461" s="18"/>
      <c r="CT1461" s="18"/>
      <c r="CU1461" s="18"/>
      <c r="CV1461" s="18"/>
      <c r="CW1461" s="18"/>
      <c r="CX1461" s="18"/>
      <c r="CY1461" s="18"/>
      <c r="CZ1461" s="18"/>
      <c r="DA1461" s="18"/>
      <c r="DB1461" s="18"/>
      <c r="DC1461" s="18"/>
      <c r="DD1461" s="18"/>
      <c r="DE1461" s="18"/>
      <c r="DF1461" s="18"/>
      <c r="DG1461" s="18"/>
      <c r="DH1461" s="18"/>
      <c r="DI1461" s="18"/>
      <c r="DJ1461" s="18"/>
      <c r="DK1461" s="18"/>
      <c r="DL1461" s="18"/>
      <c r="DM1461" s="18"/>
      <c r="DN1461" s="18"/>
      <c r="DO1461" s="18"/>
      <c r="DP1461" s="18"/>
      <c r="DQ1461" s="18"/>
      <c r="DR1461" s="18"/>
      <c r="DS1461" s="18"/>
      <c r="DT1461" s="18"/>
      <c r="DU1461" s="18"/>
      <c r="DV1461" s="18"/>
      <c r="DW1461" s="18"/>
      <c r="DX1461" s="18"/>
      <c r="DY1461" s="18"/>
      <c r="DZ1461" s="18"/>
      <c r="EA1461" s="18"/>
      <c r="EB1461" s="18"/>
      <c r="EC1461" s="18"/>
      <c r="ED1461" s="18"/>
      <c r="EE1461" s="18"/>
      <c r="EF1461" s="18"/>
      <c r="EG1461" s="18"/>
      <c r="EH1461" s="18"/>
      <c r="EI1461" s="18"/>
      <c r="EJ1461" s="18"/>
      <c r="EK1461" s="18"/>
      <c r="EL1461" s="18"/>
      <c r="EM1461" s="18"/>
      <c r="EN1461" s="18"/>
      <c r="EO1461" s="18"/>
      <c r="EP1461" s="18"/>
      <c r="EQ1461" s="18"/>
      <c r="ER1461" s="18"/>
      <c r="ES1461" s="18"/>
      <c r="ET1461" s="18"/>
      <c r="EU1461" s="18"/>
      <c r="EV1461" s="18"/>
      <c r="EW1461" s="18"/>
      <c r="EX1461" s="18"/>
      <c r="EY1461" s="18"/>
      <c r="EZ1461" s="18"/>
      <c r="FA1461" s="18"/>
      <c r="FB1461" s="18"/>
      <c r="FC1461" s="18"/>
      <c r="FD1461" s="18"/>
      <c r="FE1461" s="18"/>
      <c r="FF1461" s="18"/>
      <c r="FG1461" s="18"/>
      <c r="FH1461" s="18"/>
      <c r="FI1461" s="18"/>
      <c r="FJ1461" s="18"/>
      <c r="FK1461" s="18"/>
      <c r="FL1461" s="18"/>
      <c r="FM1461" s="18"/>
      <c r="FN1461" s="18"/>
      <c r="FO1461" s="18"/>
      <c r="FP1461" s="18"/>
      <c r="FQ1461" s="18"/>
      <c r="FR1461" s="18"/>
      <c r="FS1461" s="18"/>
      <c r="FT1461" s="18"/>
      <c r="FU1461" s="18"/>
      <c r="FV1461" s="18"/>
      <c r="FW1461" s="18"/>
      <c r="FX1461" s="18"/>
      <c r="FY1461" s="18"/>
      <c r="FZ1461" s="18"/>
      <c r="GA1461" s="18"/>
      <c r="GB1461" s="18"/>
      <c r="GC1461" s="18"/>
      <c r="GD1461" s="18"/>
      <c r="GE1461" s="18"/>
      <c r="GF1461" s="18"/>
      <c r="GG1461" s="18"/>
      <c r="GH1461" s="18"/>
      <c r="GI1461" s="18"/>
      <c r="GJ1461" s="18"/>
      <c r="GK1461" s="18"/>
      <c r="GL1461" s="18"/>
      <c r="GM1461" s="18"/>
      <c r="GN1461" s="18"/>
      <c r="GO1461" s="18"/>
      <c r="GP1461" s="18"/>
      <c r="GQ1461" s="18"/>
      <c r="GR1461" s="18"/>
    </row>
    <row r="1462" spans="1:200">
      <c r="A1462" s="18"/>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8"/>
      <c r="FJ1462" s="18"/>
      <c r="FK1462" s="18"/>
      <c r="FL1462" s="18"/>
      <c r="FM1462" s="18"/>
      <c r="FN1462" s="18"/>
      <c r="FO1462" s="18"/>
      <c r="FP1462" s="18"/>
      <c r="FQ1462" s="18"/>
      <c r="FR1462" s="18"/>
      <c r="FS1462" s="18"/>
      <c r="FT1462" s="18"/>
      <c r="FU1462" s="18"/>
      <c r="FV1462" s="18"/>
      <c r="FW1462" s="18"/>
      <c r="FX1462" s="18"/>
      <c r="FY1462" s="18"/>
      <c r="FZ1462" s="18"/>
      <c r="GA1462" s="18"/>
      <c r="GB1462" s="18"/>
      <c r="GC1462" s="18"/>
      <c r="GD1462" s="18"/>
      <c r="GE1462" s="18"/>
      <c r="GF1462" s="18"/>
      <c r="GG1462" s="18"/>
      <c r="GH1462" s="18"/>
      <c r="GI1462" s="18"/>
      <c r="GJ1462" s="18"/>
      <c r="GK1462" s="18"/>
      <c r="GL1462" s="18"/>
      <c r="GM1462" s="18"/>
      <c r="GN1462" s="18"/>
      <c r="GO1462" s="18"/>
      <c r="GP1462" s="18"/>
      <c r="GQ1462" s="18"/>
      <c r="GR1462" s="18"/>
    </row>
    <row r="1463" spans="1:200">
      <c r="A1463" s="18"/>
      <c r="B1463" s="18"/>
      <c r="C1463" s="18"/>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18"/>
      <c r="AM1463" s="18"/>
      <c r="AN1463" s="18"/>
      <c r="AO1463" s="18"/>
      <c r="AP1463" s="18"/>
      <c r="AQ1463" s="18"/>
      <c r="AR1463" s="18"/>
      <c r="AS1463" s="18"/>
      <c r="AT1463" s="18"/>
      <c r="AU1463" s="18"/>
      <c r="AV1463" s="18"/>
      <c r="AW1463" s="18"/>
      <c r="AX1463" s="18"/>
      <c r="AY1463" s="18"/>
      <c r="AZ1463" s="18"/>
      <c r="BA1463" s="18"/>
      <c r="BB1463" s="18"/>
      <c r="BC1463" s="18"/>
      <c r="BD1463" s="18"/>
      <c r="BE1463" s="18"/>
      <c r="BF1463" s="18"/>
      <c r="BG1463" s="18"/>
      <c r="BH1463" s="18"/>
      <c r="BI1463" s="18"/>
      <c r="BJ1463" s="18"/>
      <c r="BK1463" s="18"/>
      <c r="BL1463" s="18"/>
      <c r="BM1463" s="18"/>
      <c r="BN1463" s="18"/>
      <c r="BO1463" s="18"/>
      <c r="BP1463" s="18"/>
      <c r="BQ1463" s="18"/>
      <c r="BR1463" s="18"/>
      <c r="BS1463" s="18"/>
      <c r="BT1463" s="18"/>
      <c r="BU1463" s="18"/>
      <c r="BV1463" s="18"/>
      <c r="BW1463" s="18"/>
      <c r="BX1463" s="18"/>
      <c r="BY1463" s="18"/>
      <c r="BZ1463" s="18"/>
      <c r="CA1463" s="18"/>
      <c r="CB1463" s="18"/>
      <c r="CC1463" s="18"/>
      <c r="CD1463" s="18"/>
      <c r="CE1463" s="18"/>
      <c r="CF1463" s="18"/>
      <c r="CG1463" s="18"/>
      <c r="CH1463" s="18"/>
      <c r="CI1463" s="18"/>
      <c r="CJ1463" s="18"/>
      <c r="CK1463" s="18"/>
      <c r="CL1463" s="18"/>
      <c r="CM1463" s="18"/>
      <c r="CN1463" s="18"/>
      <c r="CO1463" s="18"/>
      <c r="CP1463" s="18"/>
      <c r="CQ1463" s="18"/>
      <c r="CR1463" s="18"/>
      <c r="CS1463" s="18"/>
      <c r="CT1463" s="18"/>
      <c r="CU1463" s="18"/>
      <c r="CV1463" s="18"/>
      <c r="CW1463" s="18"/>
      <c r="CX1463" s="18"/>
      <c r="CY1463" s="18"/>
      <c r="CZ1463" s="18"/>
      <c r="DA1463" s="18"/>
      <c r="DB1463" s="18"/>
      <c r="DC1463" s="18"/>
      <c r="DD1463" s="18"/>
      <c r="DE1463" s="18"/>
      <c r="DF1463" s="18"/>
      <c r="DG1463" s="18"/>
      <c r="DH1463" s="18"/>
      <c r="DI1463" s="18"/>
      <c r="DJ1463" s="18"/>
      <c r="DK1463" s="18"/>
      <c r="DL1463" s="18"/>
      <c r="DM1463" s="18"/>
      <c r="DN1463" s="18"/>
      <c r="DO1463" s="18"/>
      <c r="DP1463" s="18"/>
      <c r="DQ1463" s="18"/>
      <c r="DR1463" s="18"/>
      <c r="DS1463" s="18"/>
      <c r="DT1463" s="18"/>
      <c r="DU1463" s="18"/>
      <c r="DV1463" s="18"/>
      <c r="DW1463" s="18"/>
      <c r="DX1463" s="18"/>
      <c r="DY1463" s="18"/>
      <c r="DZ1463" s="18"/>
      <c r="EA1463" s="18"/>
      <c r="EB1463" s="18"/>
      <c r="EC1463" s="18"/>
      <c r="ED1463" s="18"/>
      <c r="EE1463" s="18"/>
      <c r="EF1463" s="18"/>
      <c r="EG1463" s="18"/>
      <c r="EH1463" s="18"/>
      <c r="EI1463" s="18"/>
      <c r="EJ1463" s="18"/>
      <c r="EK1463" s="18"/>
      <c r="EL1463" s="18"/>
      <c r="EM1463" s="18"/>
      <c r="EN1463" s="18"/>
      <c r="EO1463" s="18"/>
      <c r="EP1463" s="18"/>
      <c r="EQ1463" s="18"/>
      <c r="ER1463" s="18"/>
      <c r="ES1463" s="18"/>
      <c r="ET1463" s="18"/>
      <c r="EU1463" s="18"/>
      <c r="EV1463" s="18"/>
      <c r="EW1463" s="18"/>
      <c r="EX1463" s="18"/>
      <c r="EY1463" s="18"/>
      <c r="EZ1463" s="18"/>
      <c r="FA1463" s="18"/>
      <c r="FB1463" s="18"/>
      <c r="FC1463" s="18"/>
      <c r="FD1463" s="18"/>
      <c r="FE1463" s="18"/>
      <c r="FF1463" s="18"/>
      <c r="FG1463" s="18"/>
      <c r="FH1463" s="18"/>
      <c r="FI1463" s="18"/>
      <c r="FJ1463" s="18"/>
      <c r="FK1463" s="18"/>
      <c r="FL1463" s="18"/>
      <c r="FM1463" s="18"/>
      <c r="FN1463" s="18"/>
      <c r="FO1463" s="18"/>
      <c r="FP1463" s="18"/>
      <c r="FQ1463" s="18"/>
      <c r="FR1463" s="18"/>
      <c r="FS1463" s="18"/>
      <c r="FT1463" s="18"/>
      <c r="FU1463" s="18"/>
      <c r="FV1463" s="18"/>
      <c r="FW1463" s="18"/>
      <c r="FX1463" s="18"/>
      <c r="FY1463" s="18"/>
      <c r="FZ1463" s="18"/>
      <c r="GA1463" s="18"/>
      <c r="GB1463" s="18"/>
      <c r="GC1463" s="18"/>
      <c r="GD1463" s="18"/>
      <c r="GE1463" s="18"/>
      <c r="GF1463" s="18"/>
      <c r="GG1463" s="18"/>
      <c r="GH1463" s="18"/>
      <c r="GI1463" s="18"/>
      <c r="GJ1463" s="18"/>
      <c r="GK1463" s="18"/>
      <c r="GL1463" s="18"/>
      <c r="GM1463" s="18"/>
      <c r="GN1463" s="18"/>
      <c r="GO1463" s="18"/>
      <c r="GP1463" s="18"/>
      <c r="GQ1463" s="18"/>
      <c r="GR1463" s="18"/>
    </row>
    <row r="1464" spans="1:200">
      <c r="A1464" s="18"/>
      <c r="B1464" s="18"/>
      <c r="C1464" s="18"/>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18"/>
      <c r="AM1464" s="18"/>
      <c r="AN1464" s="18"/>
      <c r="AO1464" s="18"/>
      <c r="AP1464" s="18"/>
      <c r="AQ1464" s="18"/>
      <c r="AR1464" s="18"/>
      <c r="AS1464" s="18"/>
      <c r="AT1464" s="18"/>
      <c r="AU1464" s="18"/>
      <c r="AV1464" s="18"/>
      <c r="AW1464" s="18"/>
      <c r="AX1464" s="18"/>
      <c r="AY1464" s="18"/>
      <c r="AZ1464" s="18"/>
      <c r="BA1464" s="18"/>
      <c r="BB1464" s="18"/>
      <c r="BC1464" s="18"/>
      <c r="BD1464" s="18"/>
      <c r="BE1464" s="18"/>
      <c r="BF1464" s="18"/>
      <c r="BG1464" s="18"/>
      <c r="BH1464" s="18"/>
      <c r="BI1464" s="18"/>
      <c r="BJ1464" s="18"/>
      <c r="BK1464" s="18"/>
      <c r="BL1464" s="18"/>
      <c r="BM1464" s="18"/>
      <c r="BN1464" s="18"/>
      <c r="BO1464" s="18"/>
      <c r="BP1464" s="18"/>
      <c r="BQ1464" s="18"/>
      <c r="BR1464" s="18"/>
      <c r="BS1464" s="18"/>
      <c r="BT1464" s="18"/>
      <c r="BU1464" s="18"/>
      <c r="BV1464" s="18"/>
      <c r="BW1464" s="18"/>
      <c r="BX1464" s="18"/>
      <c r="BY1464" s="18"/>
      <c r="BZ1464" s="18"/>
      <c r="CA1464" s="18"/>
      <c r="CB1464" s="18"/>
      <c r="CC1464" s="18"/>
      <c r="CD1464" s="18"/>
      <c r="CE1464" s="18"/>
      <c r="CF1464" s="18"/>
      <c r="CG1464" s="18"/>
      <c r="CH1464" s="18"/>
      <c r="CI1464" s="18"/>
      <c r="CJ1464" s="18"/>
      <c r="CK1464" s="18"/>
      <c r="CL1464" s="18"/>
      <c r="CM1464" s="18"/>
      <c r="CN1464" s="18"/>
      <c r="CO1464" s="18"/>
      <c r="CP1464" s="18"/>
      <c r="CQ1464" s="18"/>
      <c r="CR1464" s="18"/>
      <c r="CS1464" s="18"/>
      <c r="CT1464" s="18"/>
      <c r="CU1464" s="18"/>
      <c r="CV1464" s="18"/>
      <c r="CW1464" s="18"/>
      <c r="CX1464" s="18"/>
      <c r="CY1464" s="18"/>
      <c r="CZ1464" s="18"/>
      <c r="DA1464" s="18"/>
      <c r="DB1464" s="18"/>
      <c r="DC1464" s="18"/>
      <c r="DD1464" s="18"/>
      <c r="DE1464" s="18"/>
      <c r="DF1464" s="18"/>
      <c r="DG1464" s="18"/>
      <c r="DH1464" s="18"/>
      <c r="DI1464" s="18"/>
      <c r="DJ1464" s="18"/>
      <c r="DK1464" s="18"/>
      <c r="DL1464" s="18"/>
      <c r="DM1464" s="18"/>
      <c r="DN1464" s="18"/>
      <c r="DO1464" s="18"/>
      <c r="DP1464" s="18"/>
      <c r="DQ1464" s="18"/>
      <c r="DR1464" s="18"/>
      <c r="DS1464" s="18"/>
      <c r="DT1464" s="18"/>
      <c r="DU1464" s="18"/>
      <c r="DV1464" s="18"/>
      <c r="DW1464" s="18"/>
      <c r="DX1464" s="18"/>
      <c r="DY1464" s="18"/>
      <c r="DZ1464" s="18"/>
      <c r="EA1464" s="18"/>
      <c r="EB1464" s="18"/>
      <c r="EC1464" s="18"/>
      <c r="ED1464" s="18"/>
      <c r="EE1464" s="18"/>
      <c r="EF1464" s="18"/>
      <c r="EG1464" s="18"/>
      <c r="EH1464" s="18"/>
      <c r="EI1464" s="18"/>
      <c r="EJ1464" s="18"/>
      <c r="EK1464" s="18"/>
      <c r="EL1464" s="18"/>
      <c r="EM1464" s="18"/>
      <c r="EN1464" s="18"/>
      <c r="EO1464" s="18"/>
      <c r="EP1464" s="18"/>
      <c r="EQ1464" s="18"/>
      <c r="ER1464" s="18"/>
      <c r="ES1464" s="18"/>
      <c r="ET1464" s="18"/>
      <c r="EU1464" s="18"/>
      <c r="EV1464" s="18"/>
      <c r="EW1464" s="18"/>
      <c r="EX1464" s="18"/>
      <c r="EY1464" s="18"/>
      <c r="EZ1464" s="18"/>
      <c r="FA1464" s="18"/>
      <c r="FB1464" s="18"/>
      <c r="FC1464" s="18"/>
      <c r="FD1464" s="18"/>
      <c r="FE1464" s="18"/>
      <c r="FF1464" s="18"/>
      <c r="FG1464" s="18"/>
      <c r="FH1464" s="18"/>
      <c r="FI1464" s="18"/>
      <c r="FJ1464" s="18"/>
      <c r="FK1464" s="18"/>
      <c r="FL1464" s="18"/>
      <c r="FM1464" s="18"/>
      <c r="FN1464" s="18"/>
      <c r="FO1464" s="18"/>
      <c r="FP1464" s="18"/>
      <c r="FQ1464" s="18"/>
      <c r="FR1464" s="18"/>
      <c r="FS1464" s="18"/>
      <c r="FT1464" s="18"/>
      <c r="FU1464" s="18"/>
      <c r="FV1464" s="18"/>
      <c r="FW1464" s="18"/>
      <c r="FX1464" s="18"/>
      <c r="FY1464" s="18"/>
      <c r="FZ1464" s="18"/>
      <c r="GA1464" s="18"/>
      <c r="GB1464" s="18"/>
      <c r="GC1464" s="18"/>
      <c r="GD1464" s="18"/>
      <c r="GE1464" s="18"/>
      <c r="GF1464" s="18"/>
      <c r="GG1464" s="18"/>
      <c r="GH1464" s="18"/>
      <c r="GI1464" s="18"/>
      <c r="GJ1464" s="18"/>
      <c r="GK1464" s="18"/>
      <c r="GL1464" s="18"/>
      <c r="GM1464" s="18"/>
      <c r="GN1464" s="18"/>
      <c r="GO1464" s="18"/>
      <c r="GP1464" s="18"/>
      <c r="GQ1464" s="18"/>
      <c r="GR1464" s="18"/>
    </row>
    <row r="1465" spans="1:200">
      <c r="A1465" s="18"/>
      <c r="B1465" s="18"/>
      <c r="C1465" s="18"/>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18"/>
      <c r="AM1465" s="18"/>
      <c r="AN1465" s="18"/>
      <c r="AO1465" s="18"/>
      <c r="AP1465" s="18"/>
      <c r="AQ1465" s="18"/>
      <c r="AR1465" s="18"/>
      <c r="AS1465" s="18"/>
      <c r="AT1465" s="18"/>
      <c r="AU1465" s="18"/>
      <c r="AV1465" s="18"/>
      <c r="AW1465" s="18"/>
      <c r="AX1465" s="18"/>
      <c r="AY1465" s="18"/>
      <c r="AZ1465" s="18"/>
      <c r="BA1465" s="18"/>
      <c r="BB1465" s="18"/>
      <c r="BC1465" s="18"/>
      <c r="BD1465" s="18"/>
      <c r="BE1465" s="18"/>
      <c r="BF1465" s="18"/>
      <c r="BG1465" s="18"/>
      <c r="BH1465" s="18"/>
      <c r="BI1465" s="18"/>
      <c r="BJ1465" s="18"/>
      <c r="BK1465" s="18"/>
      <c r="BL1465" s="18"/>
      <c r="BM1465" s="18"/>
      <c r="BN1465" s="18"/>
      <c r="BO1465" s="18"/>
      <c r="BP1465" s="18"/>
      <c r="BQ1465" s="18"/>
      <c r="BR1465" s="18"/>
      <c r="BS1465" s="18"/>
      <c r="BT1465" s="18"/>
      <c r="BU1465" s="18"/>
      <c r="BV1465" s="18"/>
      <c r="BW1465" s="18"/>
      <c r="BX1465" s="18"/>
      <c r="BY1465" s="18"/>
      <c r="BZ1465" s="18"/>
      <c r="CA1465" s="18"/>
      <c r="CB1465" s="18"/>
      <c r="CC1465" s="18"/>
      <c r="CD1465" s="18"/>
      <c r="CE1465" s="18"/>
      <c r="CF1465" s="18"/>
      <c r="CG1465" s="18"/>
      <c r="CH1465" s="18"/>
      <c r="CI1465" s="18"/>
      <c r="CJ1465" s="18"/>
      <c r="CK1465" s="18"/>
      <c r="CL1465" s="18"/>
      <c r="CM1465" s="18"/>
      <c r="CN1465" s="18"/>
      <c r="CO1465" s="18"/>
      <c r="CP1465" s="18"/>
      <c r="CQ1465" s="18"/>
      <c r="CR1465" s="18"/>
      <c r="CS1465" s="18"/>
      <c r="CT1465" s="18"/>
      <c r="CU1465" s="18"/>
      <c r="CV1465" s="18"/>
      <c r="CW1465" s="18"/>
      <c r="CX1465" s="18"/>
      <c r="CY1465" s="18"/>
      <c r="CZ1465" s="18"/>
      <c r="DA1465" s="18"/>
      <c r="DB1465" s="18"/>
      <c r="DC1465" s="18"/>
      <c r="DD1465" s="18"/>
      <c r="DE1465" s="18"/>
      <c r="DF1465" s="18"/>
      <c r="DG1465" s="18"/>
      <c r="DH1465" s="18"/>
      <c r="DI1465" s="18"/>
      <c r="DJ1465" s="18"/>
      <c r="DK1465" s="18"/>
      <c r="DL1465" s="18"/>
      <c r="DM1465" s="18"/>
      <c r="DN1465" s="18"/>
      <c r="DO1465" s="18"/>
      <c r="DP1465" s="18"/>
      <c r="DQ1465" s="18"/>
      <c r="DR1465" s="18"/>
      <c r="DS1465" s="18"/>
      <c r="DT1465" s="18"/>
      <c r="DU1465" s="18"/>
      <c r="DV1465" s="18"/>
      <c r="DW1465" s="18"/>
      <c r="DX1465" s="18"/>
      <c r="DY1465" s="18"/>
      <c r="DZ1465" s="18"/>
      <c r="EA1465" s="18"/>
      <c r="EB1465" s="18"/>
      <c r="EC1465" s="18"/>
      <c r="ED1465" s="18"/>
      <c r="EE1465" s="18"/>
      <c r="EF1465" s="18"/>
      <c r="EG1465" s="18"/>
      <c r="EH1465" s="18"/>
      <c r="EI1465" s="18"/>
      <c r="EJ1465" s="18"/>
      <c r="EK1465" s="18"/>
      <c r="EL1465" s="18"/>
      <c r="EM1465" s="18"/>
      <c r="EN1465" s="18"/>
      <c r="EO1465" s="18"/>
      <c r="EP1465" s="18"/>
      <c r="EQ1465" s="18"/>
      <c r="ER1465" s="18"/>
      <c r="ES1465" s="18"/>
      <c r="ET1465" s="18"/>
      <c r="EU1465" s="18"/>
      <c r="EV1465" s="18"/>
      <c r="EW1465" s="18"/>
      <c r="EX1465" s="18"/>
      <c r="EY1465" s="18"/>
      <c r="EZ1465" s="18"/>
      <c r="FA1465" s="18"/>
      <c r="FB1465" s="18"/>
      <c r="FC1465" s="18"/>
      <c r="FD1465" s="18"/>
      <c r="FE1465" s="18"/>
      <c r="FF1465" s="18"/>
      <c r="FG1465" s="18"/>
      <c r="FH1465" s="18"/>
      <c r="FI1465" s="18"/>
      <c r="FJ1465" s="18"/>
      <c r="FK1465" s="18"/>
      <c r="FL1465" s="18"/>
      <c r="FM1465" s="18"/>
      <c r="FN1465" s="18"/>
      <c r="FO1465" s="18"/>
      <c r="FP1465" s="18"/>
      <c r="FQ1465" s="18"/>
      <c r="FR1465" s="18"/>
      <c r="FS1465" s="18"/>
      <c r="FT1465" s="18"/>
      <c r="FU1465" s="18"/>
      <c r="FV1465" s="18"/>
      <c r="FW1465" s="18"/>
      <c r="FX1465" s="18"/>
      <c r="FY1465" s="18"/>
      <c r="FZ1465" s="18"/>
      <c r="GA1465" s="18"/>
      <c r="GB1465" s="18"/>
      <c r="GC1465" s="18"/>
      <c r="GD1465" s="18"/>
      <c r="GE1465" s="18"/>
      <c r="GF1465" s="18"/>
      <c r="GG1465" s="18"/>
      <c r="GH1465" s="18"/>
      <c r="GI1465" s="18"/>
      <c r="GJ1465" s="18"/>
      <c r="GK1465" s="18"/>
      <c r="GL1465" s="18"/>
      <c r="GM1465" s="18"/>
      <c r="GN1465" s="18"/>
      <c r="GO1465" s="18"/>
      <c r="GP1465" s="18"/>
      <c r="GQ1465" s="18"/>
      <c r="GR1465" s="18"/>
    </row>
    <row r="1466" spans="1:200">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18"/>
      <c r="AM1466" s="18"/>
      <c r="AN1466" s="18"/>
      <c r="AO1466" s="18"/>
      <c r="AP1466" s="18"/>
      <c r="AQ1466" s="18"/>
      <c r="AR1466" s="18"/>
      <c r="AS1466" s="18"/>
      <c r="AT1466" s="18"/>
      <c r="AU1466" s="18"/>
      <c r="AV1466" s="18"/>
      <c r="AW1466" s="18"/>
      <c r="AX1466" s="18"/>
      <c r="AY1466" s="18"/>
      <c r="AZ1466" s="18"/>
      <c r="BA1466" s="18"/>
      <c r="BB1466" s="18"/>
      <c r="BC1466" s="18"/>
      <c r="BD1466" s="18"/>
      <c r="BE1466" s="18"/>
      <c r="BF1466" s="18"/>
      <c r="BG1466" s="18"/>
      <c r="BH1466" s="18"/>
      <c r="BI1466" s="18"/>
      <c r="BJ1466" s="18"/>
      <c r="BK1466" s="18"/>
      <c r="BL1466" s="18"/>
      <c r="BM1466" s="18"/>
      <c r="BN1466" s="18"/>
      <c r="BO1466" s="18"/>
      <c r="BP1466" s="18"/>
      <c r="BQ1466" s="18"/>
      <c r="BR1466" s="18"/>
      <c r="BS1466" s="18"/>
      <c r="BT1466" s="18"/>
      <c r="BU1466" s="18"/>
      <c r="BV1466" s="18"/>
      <c r="BW1466" s="18"/>
      <c r="BX1466" s="18"/>
      <c r="BY1466" s="18"/>
      <c r="BZ1466" s="18"/>
      <c r="CA1466" s="18"/>
      <c r="CB1466" s="18"/>
      <c r="CC1466" s="18"/>
      <c r="CD1466" s="18"/>
      <c r="CE1466" s="18"/>
      <c r="CF1466" s="18"/>
      <c r="CG1466" s="18"/>
      <c r="CH1466" s="18"/>
      <c r="CI1466" s="18"/>
      <c r="CJ1466" s="18"/>
      <c r="CK1466" s="18"/>
      <c r="CL1466" s="18"/>
      <c r="CM1466" s="18"/>
      <c r="CN1466" s="18"/>
      <c r="CO1466" s="18"/>
      <c r="CP1466" s="18"/>
      <c r="CQ1466" s="18"/>
      <c r="CR1466" s="18"/>
      <c r="CS1466" s="18"/>
      <c r="CT1466" s="18"/>
      <c r="CU1466" s="18"/>
      <c r="CV1466" s="18"/>
      <c r="CW1466" s="18"/>
      <c r="CX1466" s="18"/>
      <c r="CY1466" s="18"/>
      <c r="CZ1466" s="18"/>
      <c r="DA1466" s="18"/>
      <c r="DB1466" s="18"/>
      <c r="DC1466" s="18"/>
      <c r="DD1466" s="18"/>
      <c r="DE1466" s="18"/>
      <c r="DF1466" s="18"/>
      <c r="DG1466" s="18"/>
      <c r="DH1466" s="18"/>
      <c r="DI1466" s="18"/>
      <c r="DJ1466" s="18"/>
      <c r="DK1466" s="18"/>
      <c r="DL1466" s="18"/>
      <c r="DM1466" s="18"/>
      <c r="DN1466" s="18"/>
      <c r="DO1466" s="18"/>
      <c r="DP1466" s="18"/>
      <c r="DQ1466" s="18"/>
      <c r="DR1466" s="18"/>
      <c r="DS1466" s="18"/>
      <c r="DT1466" s="18"/>
      <c r="DU1466" s="18"/>
      <c r="DV1466" s="18"/>
      <c r="DW1466" s="18"/>
      <c r="DX1466" s="18"/>
      <c r="DY1466" s="18"/>
      <c r="DZ1466" s="18"/>
      <c r="EA1466" s="18"/>
      <c r="EB1466" s="18"/>
      <c r="EC1466" s="18"/>
      <c r="ED1466" s="18"/>
      <c r="EE1466" s="18"/>
      <c r="EF1466" s="18"/>
      <c r="EG1466" s="18"/>
      <c r="EH1466" s="18"/>
      <c r="EI1466" s="18"/>
      <c r="EJ1466" s="18"/>
      <c r="EK1466" s="18"/>
      <c r="EL1466" s="18"/>
      <c r="EM1466" s="18"/>
      <c r="EN1466" s="18"/>
      <c r="EO1466" s="18"/>
      <c r="EP1466" s="18"/>
      <c r="EQ1466" s="18"/>
      <c r="ER1466" s="18"/>
      <c r="ES1466" s="18"/>
      <c r="ET1466" s="18"/>
      <c r="EU1466" s="18"/>
      <c r="EV1466" s="18"/>
      <c r="EW1466" s="18"/>
      <c r="EX1466" s="18"/>
      <c r="EY1466" s="18"/>
      <c r="EZ1466" s="18"/>
      <c r="FA1466" s="18"/>
      <c r="FB1466" s="18"/>
      <c r="FC1466" s="18"/>
      <c r="FD1466" s="18"/>
      <c r="FE1466" s="18"/>
      <c r="FF1466" s="18"/>
      <c r="FG1466" s="18"/>
      <c r="FH1466" s="18"/>
      <c r="FI1466" s="18"/>
      <c r="FJ1466" s="18"/>
      <c r="FK1466" s="18"/>
      <c r="FL1466" s="18"/>
      <c r="FM1466" s="18"/>
      <c r="FN1466" s="18"/>
      <c r="FO1466" s="18"/>
      <c r="FP1466" s="18"/>
      <c r="FQ1466" s="18"/>
      <c r="FR1466" s="18"/>
      <c r="FS1466" s="18"/>
      <c r="FT1466" s="18"/>
      <c r="FU1466" s="18"/>
      <c r="FV1466" s="18"/>
      <c r="FW1466" s="18"/>
      <c r="FX1466" s="18"/>
      <c r="FY1466" s="18"/>
      <c r="FZ1466" s="18"/>
      <c r="GA1466" s="18"/>
      <c r="GB1466" s="18"/>
      <c r="GC1466" s="18"/>
      <c r="GD1466" s="18"/>
      <c r="GE1466" s="18"/>
      <c r="GF1466" s="18"/>
      <c r="GG1466" s="18"/>
      <c r="GH1466" s="18"/>
      <c r="GI1466" s="18"/>
      <c r="GJ1466" s="18"/>
      <c r="GK1466" s="18"/>
      <c r="GL1466" s="18"/>
      <c r="GM1466" s="18"/>
      <c r="GN1466" s="18"/>
      <c r="GO1466" s="18"/>
      <c r="GP1466" s="18"/>
      <c r="GQ1466" s="18"/>
      <c r="GR1466" s="18"/>
    </row>
    <row r="1467" spans="1:200">
      <c r="A1467" s="18"/>
      <c r="B1467" s="18"/>
      <c r="C1467" s="18"/>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8"/>
      <c r="AS1467" s="18"/>
      <c r="AT1467" s="18"/>
      <c r="AU1467" s="18"/>
      <c r="AV1467" s="18"/>
      <c r="AW1467" s="18"/>
      <c r="AX1467" s="18"/>
      <c r="AY1467" s="18"/>
      <c r="AZ1467" s="18"/>
      <c r="BA1467" s="18"/>
      <c r="BB1467" s="18"/>
      <c r="BC1467" s="18"/>
      <c r="BD1467" s="18"/>
      <c r="BE1467" s="18"/>
      <c r="BF1467" s="18"/>
      <c r="BG1467" s="18"/>
      <c r="BH1467" s="18"/>
      <c r="BI1467" s="18"/>
      <c r="BJ1467" s="18"/>
      <c r="BK1467" s="18"/>
      <c r="BL1467" s="18"/>
      <c r="BM1467" s="18"/>
      <c r="BN1467" s="18"/>
      <c r="BO1467" s="18"/>
      <c r="BP1467" s="18"/>
      <c r="BQ1467" s="18"/>
      <c r="BR1467" s="18"/>
      <c r="BS1467" s="18"/>
      <c r="BT1467" s="18"/>
      <c r="BU1467" s="18"/>
      <c r="BV1467" s="18"/>
      <c r="BW1467" s="18"/>
      <c r="BX1467" s="18"/>
      <c r="BY1467" s="18"/>
      <c r="BZ1467" s="18"/>
      <c r="CA1467" s="18"/>
      <c r="CB1467" s="18"/>
      <c r="CC1467" s="18"/>
      <c r="CD1467" s="18"/>
      <c r="CE1467" s="18"/>
      <c r="CF1467" s="18"/>
      <c r="CG1467" s="18"/>
      <c r="CH1467" s="18"/>
      <c r="CI1467" s="18"/>
      <c r="CJ1467" s="18"/>
      <c r="CK1467" s="18"/>
      <c r="CL1467" s="18"/>
      <c r="CM1467" s="18"/>
      <c r="CN1467" s="18"/>
      <c r="CO1467" s="18"/>
      <c r="CP1467" s="18"/>
      <c r="CQ1467" s="18"/>
      <c r="CR1467" s="18"/>
      <c r="CS1467" s="18"/>
      <c r="CT1467" s="18"/>
      <c r="CU1467" s="18"/>
      <c r="CV1467" s="18"/>
      <c r="CW1467" s="18"/>
      <c r="CX1467" s="18"/>
      <c r="CY1467" s="18"/>
      <c r="CZ1467" s="18"/>
      <c r="DA1467" s="18"/>
      <c r="DB1467" s="18"/>
      <c r="DC1467" s="18"/>
      <c r="DD1467" s="18"/>
      <c r="DE1467" s="18"/>
      <c r="DF1467" s="18"/>
      <c r="DG1467" s="18"/>
      <c r="DH1467" s="18"/>
      <c r="DI1467" s="18"/>
      <c r="DJ1467" s="18"/>
      <c r="DK1467" s="18"/>
      <c r="DL1467" s="18"/>
      <c r="DM1467" s="18"/>
      <c r="DN1467" s="18"/>
      <c r="DO1467" s="18"/>
      <c r="DP1467" s="18"/>
      <c r="DQ1467" s="18"/>
      <c r="DR1467" s="18"/>
      <c r="DS1467" s="18"/>
      <c r="DT1467" s="18"/>
      <c r="DU1467" s="18"/>
      <c r="DV1467" s="18"/>
      <c r="DW1467" s="18"/>
      <c r="DX1467" s="18"/>
      <c r="DY1467" s="18"/>
      <c r="DZ1467" s="18"/>
      <c r="EA1467" s="18"/>
      <c r="EB1467" s="18"/>
      <c r="EC1467" s="18"/>
      <c r="ED1467" s="18"/>
      <c r="EE1467" s="18"/>
      <c r="EF1467" s="18"/>
      <c r="EG1467" s="18"/>
      <c r="EH1467" s="18"/>
      <c r="EI1467" s="18"/>
      <c r="EJ1467" s="18"/>
      <c r="EK1467" s="18"/>
      <c r="EL1467" s="18"/>
      <c r="EM1467" s="18"/>
      <c r="EN1467" s="18"/>
      <c r="EO1467" s="18"/>
      <c r="EP1467" s="18"/>
      <c r="EQ1467" s="18"/>
      <c r="ER1467" s="18"/>
      <c r="ES1467" s="18"/>
      <c r="ET1467" s="18"/>
      <c r="EU1467" s="18"/>
      <c r="EV1467" s="18"/>
      <c r="EW1467" s="18"/>
      <c r="EX1467" s="18"/>
      <c r="EY1467" s="18"/>
      <c r="EZ1467" s="18"/>
      <c r="FA1467" s="18"/>
      <c r="FB1467" s="18"/>
      <c r="FC1467" s="18"/>
      <c r="FD1467" s="18"/>
      <c r="FE1467" s="18"/>
      <c r="FF1467" s="18"/>
      <c r="FG1467" s="18"/>
      <c r="FH1467" s="18"/>
      <c r="FI1467" s="18"/>
      <c r="FJ1467" s="18"/>
      <c r="FK1467" s="18"/>
      <c r="FL1467" s="18"/>
      <c r="FM1467" s="18"/>
      <c r="FN1467" s="18"/>
      <c r="FO1467" s="18"/>
      <c r="FP1467" s="18"/>
      <c r="FQ1467" s="18"/>
      <c r="FR1467" s="18"/>
      <c r="FS1467" s="18"/>
      <c r="FT1467" s="18"/>
      <c r="FU1467" s="18"/>
      <c r="FV1467" s="18"/>
      <c r="FW1467" s="18"/>
      <c r="FX1467" s="18"/>
      <c r="FY1467" s="18"/>
      <c r="FZ1467" s="18"/>
      <c r="GA1467" s="18"/>
      <c r="GB1467" s="18"/>
      <c r="GC1467" s="18"/>
      <c r="GD1467" s="18"/>
      <c r="GE1467" s="18"/>
      <c r="GF1467" s="18"/>
      <c r="GG1467" s="18"/>
      <c r="GH1467" s="18"/>
      <c r="GI1467" s="18"/>
      <c r="GJ1467" s="18"/>
      <c r="GK1467" s="18"/>
      <c r="GL1467" s="18"/>
      <c r="GM1467" s="18"/>
      <c r="GN1467" s="18"/>
      <c r="GO1467" s="18"/>
      <c r="GP1467" s="18"/>
      <c r="GQ1467" s="18"/>
      <c r="GR1467" s="18"/>
    </row>
    <row r="1468" spans="1:200">
      <c r="A1468" s="18"/>
      <c r="B1468" s="18"/>
      <c r="C1468" s="18"/>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18"/>
      <c r="AM1468" s="18"/>
      <c r="AN1468" s="18"/>
      <c r="AO1468" s="18"/>
      <c r="AP1468" s="18"/>
      <c r="AQ1468" s="18"/>
      <c r="AR1468" s="18"/>
      <c r="AS1468" s="18"/>
      <c r="AT1468" s="18"/>
      <c r="AU1468" s="18"/>
      <c r="AV1468" s="18"/>
      <c r="AW1468" s="18"/>
      <c r="AX1468" s="18"/>
      <c r="AY1468" s="18"/>
      <c r="AZ1468" s="18"/>
      <c r="BA1468" s="18"/>
      <c r="BB1468" s="18"/>
      <c r="BC1468" s="18"/>
      <c r="BD1468" s="18"/>
      <c r="BE1468" s="18"/>
      <c r="BF1468" s="18"/>
      <c r="BG1468" s="18"/>
      <c r="BH1468" s="18"/>
      <c r="BI1468" s="18"/>
      <c r="BJ1468" s="18"/>
      <c r="BK1468" s="18"/>
      <c r="BL1468" s="18"/>
      <c r="BM1468" s="18"/>
      <c r="BN1468" s="18"/>
      <c r="BO1468" s="18"/>
      <c r="BP1468" s="18"/>
      <c r="BQ1468" s="18"/>
      <c r="BR1468" s="18"/>
      <c r="BS1468" s="18"/>
      <c r="BT1468" s="18"/>
      <c r="BU1468" s="18"/>
      <c r="BV1468" s="18"/>
      <c r="BW1468" s="18"/>
      <c r="BX1468" s="18"/>
      <c r="BY1468" s="18"/>
      <c r="BZ1468" s="18"/>
      <c r="CA1468" s="18"/>
      <c r="CB1468" s="18"/>
      <c r="CC1468" s="18"/>
      <c r="CD1468" s="18"/>
      <c r="CE1468" s="18"/>
      <c r="CF1468" s="18"/>
      <c r="CG1468" s="18"/>
      <c r="CH1468" s="18"/>
      <c r="CI1468" s="18"/>
      <c r="CJ1468" s="18"/>
      <c r="CK1468" s="18"/>
      <c r="CL1468" s="18"/>
      <c r="CM1468" s="18"/>
      <c r="CN1468" s="18"/>
      <c r="CO1468" s="18"/>
      <c r="CP1468" s="18"/>
      <c r="CQ1468" s="18"/>
      <c r="CR1468" s="18"/>
      <c r="CS1468" s="18"/>
      <c r="CT1468" s="18"/>
      <c r="CU1468" s="18"/>
      <c r="CV1468" s="18"/>
      <c r="CW1468" s="18"/>
      <c r="CX1468" s="18"/>
      <c r="CY1468" s="18"/>
      <c r="CZ1468" s="18"/>
      <c r="DA1468" s="18"/>
      <c r="DB1468" s="18"/>
      <c r="DC1468" s="18"/>
      <c r="DD1468" s="18"/>
      <c r="DE1468" s="18"/>
      <c r="DF1468" s="18"/>
      <c r="DG1468" s="18"/>
      <c r="DH1468" s="18"/>
      <c r="DI1468" s="18"/>
      <c r="DJ1468" s="18"/>
      <c r="DK1468" s="18"/>
      <c r="DL1468" s="18"/>
      <c r="DM1468" s="18"/>
      <c r="DN1468" s="18"/>
      <c r="DO1468" s="18"/>
      <c r="DP1468" s="18"/>
      <c r="DQ1468" s="18"/>
      <c r="DR1468" s="18"/>
      <c r="DS1468" s="18"/>
      <c r="DT1468" s="18"/>
      <c r="DU1468" s="18"/>
      <c r="DV1468" s="18"/>
      <c r="DW1468" s="18"/>
      <c r="DX1468" s="18"/>
      <c r="DY1468" s="18"/>
      <c r="DZ1468" s="18"/>
      <c r="EA1468" s="18"/>
      <c r="EB1468" s="18"/>
      <c r="EC1468" s="18"/>
      <c r="ED1468" s="18"/>
      <c r="EE1468" s="18"/>
      <c r="EF1468" s="18"/>
      <c r="EG1468" s="18"/>
      <c r="EH1468" s="18"/>
      <c r="EI1468" s="18"/>
      <c r="EJ1468" s="18"/>
      <c r="EK1468" s="18"/>
      <c r="EL1468" s="18"/>
      <c r="EM1468" s="18"/>
      <c r="EN1468" s="18"/>
      <c r="EO1468" s="18"/>
      <c r="EP1468" s="18"/>
      <c r="EQ1468" s="18"/>
      <c r="ER1468" s="18"/>
      <c r="ES1468" s="18"/>
      <c r="ET1468" s="18"/>
      <c r="EU1468" s="18"/>
      <c r="EV1468" s="18"/>
      <c r="EW1468" s="18"/>
      <c r="EX1468" s="18"/>
      <c r="EY1468" s="18"/>
      <c r="EZ1468" s="18"/>
      <c r="FA1468" s="18"/>
      <c r="FB1468" s="18"/>
      <c r="FC1468" s="18"/>
      <c r="FD1468" s="18"/>
      <c r="FE1468" s="18"/>
      <c r="FF1468" s="18"/>
      <c r="FG1468" s="18"/>
      <c r="FH1468" s="18"/>
      <c r="FI1468" s="18"/>
      <c r="FJ1468" s="18"/>
      <c r="FK1468" s="18"/>
      <c r="FL1468" s="18"/>
      <c r="FM1468" s="18"/>
      <c r="FN1468" s="18"/>
      <c r="FO1468" s="18"/>
      <c r="FP1468" s="18"/>
      <c r="FQ1468" s="18"/>
      <c r="FR1468" s="18"/>
      <c r="FS1468" s="18"/>
      <c r="FT1468" s="18"/>
      <c r="FU1468" s="18"/>
      <c r="FV1468" s="18"/>
      <c r="FW1468" s="18"/>
      <c r="FX1468" s="18"/>
      <c r="FY1468" s="18"/>
      <c r="FZ1468" s="18"/>
      <c r="GA1468" s="18"/>
      <c r="GB1468" s="18"/>
      <c r="GC1468" s="18"/>
      <c r="GD1468" s="18"/>
      <c r="GE1468" s="18"/>
      <c r="GF1468" s="18"/>
      <c r="GG1468" s="18"/>
      <c r="GH1468" s="18"/>
      <c r="GI1468" s="18"/>
      <c r="GJ1468" s="18"/>
      <c r="GK1468" s="18"/>
      <c r="GL1468" s="18"/>
      <c r="GM1468" s="18"/>
      <c r="GN1468" s="18"/>
      <c r="GO1468" s="18"/>
      <c r="GP1468" s="18"/>
      <c r="GQ1468" s="18"/>
      <c r="GR1468" s="18"/>
    </row>
    <row r="1469" spans="1:200">
      <c r="A1469" s="18"/>
      <c r="B1469" s="18"/>
      <c r="C1469" s="18"/>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18"/>
      <c r="AM1469" s="18"/>
      <c r="AN1469" s="18"/>
      <c r="AO1469" s="18"/>
      <c r="AP1469" s="18"/>
      <c r="AQ1469" s="18"/>
      <c r="AR1469" s="18"/>
      <c r="AS1469" s="18"/>
      <c r="AT1469" s="18"/>
      <c r="AU1469" s="18"/>
      <c r="AV1469" s="18"/>
      <c r="AW1469" s="18"/>
      <c r="AX1469" s="18"/>
      <c r="AY1469" s="18"/>
      <c r="AZ1469" s="18"/>
      <c r="BA1469" s="18"/>
      <c r="BB1469" s="18"/>
      <c r="BC1469" s="18"/>
      <c r="BD1469" s="18"/>
      <c r="BE1469" s="18"/>
      <c r="BF1469" s="18"/>
      <c r="BG1469" s="18"/>
      <c r="BH1469" s="18"/>
      <c r="BI1469" s="18"/>
      <c r="BJ1469" s="18"/>
      <c r="BK1469" s="18"/>
      <c r="BL1469" s="18"/>
      <c r="BM1469" s="18"/>
      <c r="BN1469" s="18"/>
      <c r="BO1469" s="18"/>
      <c r="BP1469" s="18"/>
      <c r="BQ1469" s="18"/>
      <c r="BR1469" s="18"/>
      <c r="BS1469" s="18"/>
      <c r="BT1469" s="18"/>
      <c r="BU1469" s="18"/>
      <c r="BV1469" s="18"/>
      <c r="BW1469" s="18"/>
      <c r="BX1469" s="18"/>
      <c r="BY1469" s="18"/>
      <c r="BZ1469" s="18"/>
      <c r="CA1469" s="18"/>
      <c r="CB1469" s="18"/>
      <c r="CC1469" s="18"/>
      <c r="CD1469" s="18"/>
      <c r="CE1469" s="18"/>
      <c r="CF1469" s="18"/>
      <c r="CG1469" s="18"/>
      <c r="CH1469" s="18"/>
      <c r="CI1469" s="18"/>
      <c r="CJ1469" s="18"/>
      <c r="CK1469" s="18"/>
      <c r="CL1469" s="18"/>
      <c r="CM1469" s="18"/>
      <c r="CN1469" s="18"/>
      <c r="CO1469" s="18"/>
      <c r="CP1469" s="18"/>
      <c r="CQ1469" s="18"/>
      <c r="CR1469" s="18"/>
      <c r="CS1469" s="18"/>
      <c r="CT1469" s="18"/>
      <c r="CU1469" s="18"/>
      <c r="CV1469" s="18"/>
      <c r="CW1469" s="18"/>
      <c r="CX1469" s="18"/>
      <c r="CY1469" s="18"/>
      <c r="CZ1469" s="18"/>
      <c r="DA1469" s="18"/>
      <c r="DB1469" s="18"/>
      <c r="DC1469" s="18"/>
      <c r="DD1469" s="18"/>
      <c r="DE1469" s="18"/>
      <c r="DF1469" s="18"/>
      <c r="DG1469" s="18"/>
      <c r="DH1469" s="18"/>
      <c r="DI1469" s="18"/>
      <c r="DJ1469" s="18"/>
      <c r="DK1469" s="18"/>
      <c r="DL1469" s="18"/>
      <c r="DM1469" s="18"/>
      <c r="DN1469" s="18"/>
      <c r="DO1469" s="18"/>
      <c r="DP1469" s="18"/>
      <c r="DQ1469" s="18"/>
      <c r="DR1469" s="18"/>
      <c r="DS1469" s="18"/>
      <c r="DT1469" s="18"/>
      <c r="DU1469" s="18"/>
      <c r="DV1469" s="18"/>
      <c r="DW1469" s="18"/>
      <c r="DX1469" s="18"/>
      <c r="DY1469" s="18"/>
      <c r="DZ1469" s="18"/>
      <c r="EA1469" s="18"/>
      <c r="EB1469" s="18"/>
      <c r="EC1469" s="18"/>
      <c r="ED1469" s="18"/>
      <c r="EE1469" s="18"/>
      <c r="EF1469" s="18"/>
      <c r="EG1469" s="18"/>
      <c r="EH1469" s="18"/>
      <c r="EI1469" s="18"/>
      <c r="EJ1469" s="18"/>
      <c r="EK1469" s="18"/>
      <c r="EL1469" s="18"/>
      <c r="EM1469" s="18"/>
      <c r="EN1469" s="18"/>
      <c r="EO1469" s="18"/>
      <c r="EP1469" s="18"/>
      <c r="EQ1469" s="18"/>
      <c r="ER1469" s="18"/>
      <c r="ES1469" s="18"/>
      <c r="ET1469" s="18"/>
      <c r="EU1469" s="18"/>
      <c r="EV1469" s="18"/>
      <c r="EW1469" s="18"/>
      <c r="EX1469" s="18"/>
      <c r="EY1469" s="18"/>
      <c r="EZ1469" s="18"/>
      <c r="FA1469" s="18"/>
      <c r="FB1469" s="18"/>
      <c r="FC1469" s="18"/>
      <c r="FD1469" s="18"/>
      <c r="FE1469" s="18"/>
      <c r="FF1469" s="18"/>
      <c r="FG1469" s="18"/>
      <c r="FH1469" s="18"/>
      <c r="FI1469" s="18"/>
      <c r="FJ1469" s="18"/>
      <c r="FK1469" s="18"/>
      <c r="FL1469" s="18"/>
      <c r="FM1469" s="18"/>
      <c r="FN1469" s="18"/>
      <c r="FO1469" s="18"/>
      <c r="FP1469" s="18"/>
      <c r="FQ1469" s="18"/>
      <c r="FR1469" s="18"/>
      <c r="FS1469" s="18"/>
      <c r="FT1469" s="18"/>
      <c r="FU1469" s="18"/>
      <c r="FV1469" s="18"/>
      <c r="FW1469" s="18"/>
      <c r="FX1469" s="18"/>
      <c r="FY1469" s="18"/>
      <c r="FZ1469" s="18"/>
      <c r="GA1469" s="18"/>
      <c r="GB1469" s="18"/>
      <c r="GC1469" s="18"/>
      <c r="GD1469" s="18"/>
      <c r="GE1469" s="18"/>
      <c r="GF1469" s="18"/>
      <c r="GG1469" s="18"/>
      <c r="GH1469" s="18"/>
      <c r="GI1469" s="18"/>
      <c r="GJ1469" s="18"/>
      <c r="GK1469" s="18"/>
      <c r="GL1469" s="18"/>
      <c r="GM1469" s="18"/>
      <c r="GN1469" s="18"/>
      <c r="GO1469" s="18"/>
      <c r="GP1469" s="18"/>
      <c r="GQ1469" s="18"/>
      <c r="GR1469" s="18"/>
    </row>
    <row r="1470" spans="1:200">
      <c r="A1470" s="18"/>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8"/>
      <c r="FJ1470" s="18"/>
      <c r="FK1470" s="18"/>
      <c r="FL1470" s="18"/>
      <c r="FM1470" s="18"/>
      <c r="FN1470" s="18"/>
      <c r="FO1470" s="18"/>
      <c r="FP1470" s="18"/>
      <c r="FQ1470" s="18"/>
      <c r="FR1470" s="18"/>
      <c r="FS1470" s="18"/>
      <c r="FT1470" s="18"/>
      <c r="FU1470" s="18"/>
      <c r="FV1470" s="18"/>
      <c r="FW1470" s="18"/>
      <c r="FX1470" s="18"/>
      <c r="FY1470" s="18"/>
      <c r="FZ1470" s="18"/>
      <c r="GA1470" s="18"/>
      <c r="GB1470" s="18"/>
      <c r="GC1470" s="18"/>
      <c r="GD1470" s="18"/>
      <c r="GE1470" s="18"/>
      <c r="GF1470" s="18"/>
      <c r="GG1470" s="18"/>
      <c r="GH1470" s="18"/>
      <c r="GI1470" s="18"/>
      <c r="GJ1470" s="18"/>
      <c r="GK1470" s="18"/>
      <c r="GL1470" s="18"/>
      <c r="GM1470" s="18"/>
      <c r="GN1470" s="18"/>
      <c r="GO1470" s="18"/>
      <c r="GP1470" s="18"/>
      <c r="GQ1470" s="18"/>
      <c r="GR1470" s="18"/>
    </row>
    <row r="1471" spans="1:200">
      <c r="A1471" s="18"/>
      <c r="B1471" s="18"/>
      <c r="C1471" s="18"/>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18"/>
      <c r="AM1471" s="18"/>
      <c r="AN1471" s="18"/>
      <c r="AO1471" s="18"/>
      <c r="AP1471" s="18"/>
      <c r="AQ1471" s="18"/>
      <c r="AR1471" s="18"/>
      <c r="AS1471" s="18"/>
      <c r="AT1471" s="18"/>
      <c r="AU1471" s="18"/>
      <c r="AV1471" s="18"/>
      <c r="AW1471" s="18"/>
      <c r="AX1471" s="18"/>
      <c r="AY1471" s="18"/>
      <c r="AZ1471" s="18"/>
      <c r="BA1471" s="18"/>
      <c r="BB1471" s="18"/>
      <c r="BC1471" s="18"/>
      <c r="BD1471" s="18"/>
      <c r="BE1471" s="18"/>
      <c r="BF1471" s="18"/>
      <c r="BG1471" s="18"/>
      <c r="BH1471" s="18"/>
      <c r="BI1471" s="18"/>
      <c r="BJ1471" s="18"/>
      <c r="BK1471" s="18"/>
      <c r="BL1471" s="18"/>
      <c r="BM1471" s="18"/>
      <c r="BN1471" s="18"/>
      <c r="BO1471" s="18"/>
      <c r="BP1471" s="18"/>
      <c r="BQ1471" s="18"/>
      <c r="BR1471" s="18"/>
      <c r="BS1471" s="18"/>
      <c r="BT1471" s="18"/>
      <c r="BU1471" s="18"/>
      <c r="BV1471" s="18"/>
      <c r="BW1471" s="18"/>
      <c r="BX1471" s="18"/>
      <c r="BY1471" s="18"/>
      <c r="BZ1471" s="18"/>
      <c r="CA1471" s="18"/>
      <c r="CB1471" s="18"/>
      <c r="CC1471" s="18"/>
      <c r="CD1471" s="18"/>
      <c r="CE1471" s="18"/>
      <c r="CF1471" s="18"/>
      <c r="CG1471" s="18"/>
      <c r="CH1471" s="18"/>
      <c r="CI1471" s="18"/>
      <c r="CJ1471" s="18"/>
      <c r="CK1471" s="18"/>
      <c r="CL1471" s="18"/>
      <c r="CM1471" s="18"/>
      <c r="CN1471" s="18"/>
      <c r="CO1471" s="18"/>
      <c r="CP1471" s="18"/>
      <c r="CQ1471" s="18"/>
      <c r="CR1471" s="18"/>
      <c r="CS1471" s="18"/>
      <c r="CT1471" s="18"/>
      <c r="CU1471" s="18"/>
      <c r="CV1471" s="18"/>
      <c r="CW1471" s="18"/>
      <c r="CX1471" s="18"/>
      <c r="CY1471" s="18"/>
      <c r="CZ1471" s="18"/>
      <c r="DA1471" s="18"/>
      <c r="DB1471" s="18"/>
      <c r="DC1471" s="18"/>
      <c r="DD1471" s="18"/>
      <c r="DE1471" s="18"/>
      <c r="DF1471" s="18"/>
      <c r="DG1471" s="18"/>
      <c r="DH1471" s="18"/>
      <c r="DI1471" s="18"/>
      <c r="DJ1471" s="18"/>
      <c r="DK1471" s="18"/>
      <c r="DL1471" s="18"/>
      <c r="DM1471" s="18"/>
      <c r="DN1471" s="18"/>
      <c r="DO1471" s="18"/>
      <c r="DP1471" s="18"/>
      <c r="DQ1471" s="18"/>
      <c r="DR1471" s="18"/>
      <c r="DS1471" s="18"/>
      <c r="DT1471" s="18"/>
      <c r="DU1471" s="18"/>
      <c r="DV1471" s="18"/>
      <c r="DW1471" s="18"/>
      <c r="DX1471" s="18"/>
      <c r="DY1471" s="18"/>
      <c r="DZ1471" s="18"/>
      <c r="EA1471" s="18"/>
      <c r="EB1471" s="18"/>
      <c r="EC1471" s="18"/>
      <c r="ED1471" s="18"/>
      <c r="EE1471" s="18"/>
      <c r="EF1471" s="18"/>
      <c r="EG1471" s="18"/>
      <c r="EH1471" s="18"/>
      <c r="EI1471" s="18"/>
      <c r="EJ1471" s="18"/>
      <c r="EK1471" s="18"/>
      <c r="EL1471" s="18"/>
      <c r="EM1471" s="18"/>
      <c r="EN1471" s="18"/>
      <c r="EO1471" s="18"/>
      <c r="EP1471" s="18"/>
      <c r="EQ1471" s="18"/>
      <c r="ER1471" s="18"/>
      <c r="ES1471" s="18"/>
      <c r="ET1471" s="18"/>
      <c r="EU1471" s="18"/>
      <c r="EV1471" s="18"/>
      <c r="EW1471" s="18"/>
      <c r="EX1471" s="18"/>
      <c r="EY1471" s="18"/>
      <c r="EZ1471" s="18"/>
      <c r="FA1471" s="18"/>
      <c r="FB1471" s="18"/>
      <c r="FC1471" s="18"/>
      <c r="FD1471" s="18"/>
      <c r="FE1471" s="18"/>
      <c r="FF1471" s="18"/>
      <c r="FG1471" s="18"/>
      <c r="FH1471" s="18"/>
      <c r="FI1471" s="18"/>
      <c r="FJ1471" s="18"/>
      <c r="FK1471" s="18"/>
      <c r="FL1471" s="18"/>
      <c r="FM1471" s="18"/>
      <c r="FN1471" s="18"/>
      <c r="FO1471" s="18"/>
      <c r="FP1471" s="18"/>
      <c r="FQ1471" s="18"/>
      <c r="FR1471" s="18"/>
      <c r="FS1471" s="18"/>
      <c r="FT1471" s="18"/>
      <c r="FU1471" s="18"/>
      <c r="FV1471" s="18"/>
      <c r="FW1471" s="18"/>
      <c r="FX1471" s="18"/>
      <c r="FY1471" s="18"/>
      <c r="FZ1471" s="18"/>
      <c r="GA1471" s="18"/>
      <c r="GB1471" s="18"/>
      <c r="GC1471" s="18"/>
      <c r="GD1471" s="18"/>
      <c r="GE1471" s="18"/>
      <c r="GF1471" s="18"/>
      <c r="GG1471" s="18"/>
      <c r="GH1471" s="18"/>
      <c r="GI1471" s="18"/>
      <c r="GJ1471" s="18"/>
      <c r="GK1471" s="18"/>
      <c r="GL1471" s="18"/>
      <c r="GM1471" s="18"/>
      <c r="GN1471" s="18"/>
      <c r="GO1471" s="18"/>
      <c r="GP1471" s="18"/>
      <c r="GQ1471" s="18"/>
      <c r="GR1471" s="18"/>
    </row>
    <row r="1472" spans="1:200">
      <c r="A1472" s="18"/>
      <c r="B1472" s="18"/>
      <c r="C1472" s="18"/>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18"/>
      <c r="AM1472" s="18"/>
      <c r="AN1472" s="18"/>
      <c r="AO1472" s="18"/>
      <c r="AP1472" s="18"/>
      <c r="AQ1472" s="18"/>
      <c r="AR1472" s="18"/>
      <c r="AS1472" s="18"/>
      <c r="AT1472" s="18"/>
      <c r="AU1472" s="18"/>
      <c r="AV1472" s="18"/>
      <c r="AW1472" s="18"/>
      <c r="AX1472" s="18"/>
      <c r="AY1472" s="18"/>
      <c r="AZ1472" s="18"/>
      <c r="BA1472" s="18"/>
      <c r="BB1472" s="18"/>
      <c r="BC1472" s="18"/>
      <c r="BD1472" s="18"/>
      <c r="BE1472" s="18"/>
      <c r="BF1472" s="18"/>
      <c r="BG1472" s="18"/>
      <c r="BH1472" s="18"/>
      <c r="BI1472" s="18"/>
      <c r="BJ1472" s="18"/>
      <c r="BK1472" s="18"/>
      <c r="BL1472" s="18"/>
      <c r="BM1472" s="18"/>
      <c r="BN1472" s="18"/>
      <c r="BO1472" s="18"/>
      <c r="BP1472" s="18"/>
      <c r="BQ1472" s="18"/>
      <c r="BR1472" s="18"/>
      <c r="BS1472" s="18"/>
      <c r="BT1472" s="18"/>
      <c r="BU1472" s="18"/>
      <c r="BV1472" s="18"/>
      <c r="BW1472" s="18"/>
      <c r="BX1472" s="18"/>
      <c r="BY1472" s="18"/>
      <c r="BZ1472" s="18"/>
      <c r="CA1472" s="18"/>
      <c r="CB1472" s="18"/>
      <c r="CC1472" s="18"/>
      <c r="CD1472" s="18"/>
      <c r="CE1472" s="18"/>
      <c r="CF1472" s="18"/>
      <c r="CG1472" s="18"/>
      <c r="CH1472" s="18"/>
      <c r="CI1472" s="18"/>
      <c r="CJ1472" s="18"/>
      <c r="CK1472" s="18"/>
      <c r="CL1472" s="18"/>
      <c r="CM1472" s="18"/>
      <c r="CN1472" s="18"/>
      <c r="CO1472" s="18"/>
      <c r="CP1472" s="18"/>
      <c r="CQ1472" s="18"/>
      <c r="CR1472" s="18"/>
      <c r="CS1472" s="18"/>
      <c r="CT1472" s="18"/>
      <c r="CU1472" s="18"/>
      <c r="CV1472" s="18"/>
      <c r="CW1472" s="18"/>
      <c r="CX1472" s="18"/>
      <c r="CY1472" s="18"/>
      <c r="CZ1472" s="18"/>
      <c r="DA1472" s="18"/>
      <c r="DB1472" s="18"/>
      <c r="DC1472" s="18"/>
      <c r="DD1472" s="18"/>
      <c r="DE1472" s="18"/>
      <c r="DF1472" s="18"/>
      <c r="DG1472" s="18"/>
      <c r="DH1472" s="18"/>
      <c r="DI1472" s="18"/>
      <c r="DJ1472" s="18"/>
      <c r="DK1472" s="18"/>
      <c r="DL1472" s="18"/>
      <c r="DM1472" s="18"/>
      <c r="DN1472" s="18"/>
      <c r="DO1472" s="18"/>
      <c r="DP1472" s="18"/>
      <c r="DQ1472" s="18"/>
      <c r="DR1472" s="18"/>
      <c r="DS1472" s="18"/>
      <c r="DT1472" s="18"/>
      <c r="DU1472" s="18"/>
      <c r="DV1472" s="18"/>
      <c r="DW1472" s="18"/>
      <c r="DX1472" s="18"/>
      <c r="DY1472" s="18"/>
      <c r="DZ1472" s="18"/>
      <c r="EA1472" s="18"/>
      <c r="EB1472" s="18"/>
      <c r="EC1472" s="18"/>
      <c r="ED1472" s="18"/>
      <c r="EE1472" s="18"/>
      <c r="EF1472" s="18"/>
      <c r="EG1472" s="18"/>
      <c r="EH1472" s="18"/>
      <c r="EI1472" s="18"/>
      <c r="EJ1472" s="18"/>
      <c r="EK1472" s="18"/>
      <c r="EL1472" s="18"/>
      <c r="EM1472" s="18"/>
      <c r="EN1472" s="18"/>
      <c r="EO1472" s="18"/>
      <c r="EP1472" s="18"/>
      <c r="EQ1472" s="18"/>
      <c r="ER1472" s="18"/>
      <c r="ES1472" s="18"/>
      <c r="ET1472" s="18"/>
      <c r="EU1472" s="18"/>
      <c r="EV1472" s="18"/>
      <c r="EW1472" s="18"/>
      <c r="EX1472" s="18"/>
      <c r="EY1472" s="18"/>
      <c r="EZ1472" s="18"/>
      <c r="FA1472" s="18"/>
      <c r="FB1472" s="18"/>
      <c r="FC1472" s="18"/>
      <c r="FD1472" s="18"/>
      <c r="FE1472" s="18"/>
      <c r="FF1472" s="18"/>
      <c r="FG1472" s="18"/>
      <c r="FH1472" s="18"/>
      <c r="FI1472" s="18"/>
      <c r="FJ1472" s="18"/>
      <c r="FK1472" s="18"/>
      <c r="FL1472" s="18"/>
      <c r="FM1472" s="18"/>
      <c r="FN1472" s="18"/>
      <c r="FO1472" s="18"/>
      <c r="FP1472" s="18"/>
      <c r="FQ1472" s="18"/>
      <c r="FR1472" s="18"/>
      <c r="FS1472" s="18"/>
      <c r="FT1472" s="18"/>
      <c r="FU1472" s="18"/>
      <c r="FV1472" s="18"/>
      <c r="FW1472" s="18"/>
      <c r="FX1472" s="18"/>
      <c r="FY1472" s="18"/>
      <c r="FZ1472" s="18"/>
      <c r="GA1472" s="18"/>
      <c r="GB1472" s="18"/>
      <c r="GC1472" s="18"/>
      <c r="GD1472" s="18"/>
      <c r="GE1472" s="18"/>
      <c r="GF1472" s="18"/>
      <c r="GG1472" s="18"/>
      <c r="GH1472" s="18"/>
      <c r="GI1472" s="18"/>
      <c r="GJ1472" s="18"/>
      <c r="GK1472" s="18"/>
      <c r="GL1472" s="18"/>
      <c r="GM1472" s="18"/>
      <c r="GN1472" s="18"/>
      <c r="GO1472" s="18"/>
      <c r="GP1472" s="18"/>
      <c r="GQ1472" s="18"/>
      <c r="GR1472" s="18"/>
    </row>
    <row r="1473" spans="1:200">
      <c r="A1473" s="18"/>
      <c r="B1473" s="18"/>
      <c r="C1473" s="18"/>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18"/>
      <c r="AM1473" s="18"/>
      <c r="AN1473" s="18"/>
      <c r="AO1473" s="18"/>
      <c r="AP1473" s="18"/>
      <c r="AQ1473" s="18"/>
      <c r="AR1473" s="18"/>
      <c r="AS1473" s="18"/>
      <c r="AT1473" s="18"/>
      <c r="AU1473" s="18"/>
      <c r="AV1473" s="18"/>
      <c r="AW1473" s="18"/>
      <c r="AX1473" s="18"/>
      <c r="AY1473" s="18"/>
      <c r="AZ1473" s="18"/>
      <c r="BA1473" s="18"/>
      <c r="BB1473" s="18"/>
      <c r="BC1473" s="18"/>
      <c r="BD1473" s="18"/>
      <c r="BE1473" s="18"/>
      <c r="BF1473" s="18"/>
      <c r="BG1473" s="18"/>
      <c r="BH1473" s="18"/>
      <c r="BI1473" s="18"/>
      <c r="BJ1473" s="18"/>
      <c r="BK1473" s="18"/>
      <c r="BL1473" s="18"/>
      <c r="BM1473" s="18"/>
      <c r="BN1473" s="18"/>
      <c r="BO1473" s="18"/>
      <c r="BP1473" s="18"/>
      <c r="BQ1473" s="18"/>
      <c r="BR1473" s="18"/>
      <c r="BS1473" s="18"/>
      <c r="BT1473" s="18"/>
      <c r="BU1473" s="18"/>
      <c r="BV1473" s="18"/>
      <c r="BW1473" s="18"/>
      <c r="BX1473" s="18"/>
      <c r="BY1473" s="18"/>
      <c r="BZ1473" s="18"/>
      <c r="CA1473" s="18"/>
      <c r="CB1473" s="18"/>
      <c r="CC1473" s="18"/>
      <c r="CD1473" s="18"/>
      <c r="CE1473" s="18"/>
      <c r="CF1473" s="18"/>
      <c r="CG1473" s="18"/>
      <c r="CH1473" s="18"/>
      <c r="CI1473" s="18"/>
      <c r="CJ1473" s="18"/>
      <c r="CK1473" s="18"/>
      <c r="CL1473" s="18"/>
      <c r="CM1473" s="18"/>
      <c r="CN1473" s="18"/>
      <c r="CO1473" s="18"/>
      <c r="CP1473" s="18"/>
      <c r="CQ1473" s="18"/>
      <c r="CR1473" s="18"/>
      <c r="CS1473" s="18"/>
      <c r="CT1473" s="18"/>
      <c r="CU1473" s="18"/>
      <c r="CV1473" s="18"/>
      <c r="CW1473" s="18"/>
      <c r="CX1473" s="18"/>
      <c r="CY1473" s="18"/>
      <c r="CZ1473" s="18"/>
      <c r="DA1473" s="18"/>
      <c r="DB1473" s="18"/>
      <c r="DC1473" s="18"/>
      <c r="DD1473" s="18"/>
      <c r="DE1473" s="18"/>
      <c r="DF1473" s="18"/>
      <c r="DG1473" s="18"/>
      <c r="DH1473" s="18"/>
      <c r="DI1473" s="18"/>
      <c r="DJ1473" s="18"/>
      <c r="DK1473" s="18"/>
      <c r="DL1473" s="18"/>
      <c r="DM1473" s="18"/>
      <c r="DN1473" s="18"/>
      <c r="DO1473" s="18"/>
      <c r="DP1473" s="18"/>
      <c r="DQ1473" s="18"/>
      <c r="DR1473" s="18"/>
      <c r="DS1473" s="18"/>
      <c r="DT1473" s="18"/>
      <c r="DU1473" s="18"/>
      <c r="DV1473" s="18"/>
      <c r="DW1473" s="18"/>
      <c r="DX1473" s="18"/>
      <c r="DY1473" s="18"/>
      <c r="DZ1473" s="18"/>
      <c r="EA1473" s="18"/>
      <c r="EB1473" s="18"/>
      <c r="EC1473" s="18"/>
      <c r="ED1473" s="18"/>
      <c r="EE1473" s="18"/>
      <c r="EF1473" s="18"/>
      <c r="EG1473" s="18"/>
      <c r="EH1473" s="18"/>
      <c r="EI1473" s="18"/>
      <c r="EJ1473" s="18"/>
      <c r="EK1473" s="18"/>
      <c r="EL1473" s="18"/>
      <c r="EM1473" s="18"/>
      <c r="EN1473" s="18"/>
      <c r="EO1473" s="18"/>
      <c r="EP1473" s="18"/>
      <c r="EQ1473" s="18"/>
      <c r="ER1473" s="18"/>
      <c r="ES1473" s="18"/>
      <c r="ET1473" s="18"/>
      <c r="EU1473" s="18"/>
      <c r="EV1473" s="18"/>
      <c r="EW1473" s="18"/>
      <c r="EX1473" s="18"/>
      <c r="EY1473" s="18"/>
      <c r="EZ1473" s="18"/>
      <c r="FA1473" s="18"/>
      <c r="FB1473" s="18"/>
      <c r="FC1473" s="18"/>
      <c r="FD1473" s="18"/>
      <c r="FE1473" s="18"/>
      <c r="FF1473" s="18"/>
      <c r="FG1473" s="18"/>
      <c r="FH1473" s="18"/>
      <c r="FI1473" s="18"/>
      <c r="FJ1473" s="18"/>
      <c r="FK1473" s="18"/>
      <c r="FL1473" s="18"/>
      <c r="FM1473" s="18"/>
      <c r="FN1473" s="18"/>
      <c r="FO1473" s="18"/>
      <c r="FP1473" s="18"/>
      <c r="FQ1473" s="18"/>
      <c r="FR1473" s="18"/>
      <c r="FS1473" s="18"/>
      <c r="FT1473" s="18"/>
      <c r="FU1473" s="18"/>
      <c r="FV1473" s="18"/>
      <c r="FW1473" s="18"/>
      <c r="FX1473" s="18"/>
      <c r="FY1473" s="18"/>
      <c r="FZ1473" s="18"/>
      <c r="GA1473" s="18"/>
      <c r="GB1473" s="18"/>
      <c r="GC1473" s="18"/>
      <c r="GD1473" s="18"/>
      <c r="GE1473" s="18"/>
      <c r="GF1473" s="18"/>
      <c r="GG1473" s="18"/>
      <c r="GH1473" s="18"/>
      <c r="GI1473" s="18"/>
      <c r="GJ1473" s="18"/>
      <c r="GK1473" s="18"/>
      <c r="GL1473" s="18"/>
      <c r="GM1473" s="18"/>
      <c r="GN1473" s="18"/>
      <c r="GO1473" s="18"/>
      <c r="GP1473" s="18"/>
      <c r="GQ1473" s="18"/>
      <c r="GR1473" s="18"/>
    </row>
    <row r="1474" spans="1:200">
      <c r="A1474" s="18"/>
      <c r="B1474" s="18"/>
      <c r="C1474" s="18"/>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18"/>
      <c r="AM1474" s="18"/>
      <c r="AN1474" s="18"/>
      <c r="AO1474" s="18"/>
      <c r="AP1474" s="18"/>
      <c r="AQ1474" s="18"/>
      <c r="AR1474" s="18"/>
      <c r="AS1474" s="18"/>
      <c r="AT1474" s="18"/>
      <c r="AU1474" s="18"/>
      <c r="AV1474" s="18"/>
      <c r="AW1474" s="18"/>
      <c r="AX1474" s="18"/>
      <c r="AY1474" s="18"/>
      <c r="AZ1474" s="18"/>
      <c r="BA1474" s="18"/>
      <c r="BB1474" s="18"/>
      <c r="BC1474" s="18"/>
      <c r="BD1474" s="18"/>
      <c r="BE1474" s="18"/>
      <c r="BF1474" s="18"/>
      <c r="BG1474" s="18"/>
      <c r="BH1474" s="18"/>
      <c r="BI1474" s="18"/>
      <c r="BJ1474" s="18"/>
      <c r="BK1474" s="18"/>
      <c r="BL1474" s="18"/>
      <c r="BM1474" s="18"/>
      <c r="BN1474" s="18"/>
      <c r="BO1474" s="18"/>
      <c r="BP1474" s="18"/>
      <c r="BQ1474" s="18"/>
      <c r="BR1474" s="18"/>
      <c r="BS1474" s="18"/>
      <c r="BT1474" s="18"/>
      <c r="BU1474" s="18"/>
      <c r="BV1474" s="18"/>
      <c r="BW1474" s="18"/>
      <c r="BX1474" s="18"/>
      <c r="BY1474" s="18"/>
      <c r="BZ1474" s="18"/>
      <c r="CA1474" s="18"/>
      <c r="CB1474" s="18"/>
      <c r="CC1474" s="18"/>
      <c r="CD1474" s="18"/>
      <c r="CE1474" s="18"/>
      <c r="CF1474" s="18"/>
      <c r="CG1474" s="18"/>
      <c r="CH1474" s="18"/>
      <c r="CI1474" s="18"/>
      <c r="CJ1474" s="18"/>
      <c r="CK1474" s="18"/>
      <c r="CL1474" s="18"/>
      <c r="CM1474" s="18"/>
      <c r="CN1474" s="18"/>
      <c r="CO1474" s="18"/>
      <c r="CP1474" s="18"/>
      <c r="CQ1474" s="18"/>
      <c r="CR1474" s="18"/>
      <c r="CS1474" s="18"/>
      <c r="CT1474" s="18"/>
      <c r="CU1474" s="18"/>
      <c r="CV1474" s="18"/>
      <c r="CW1474" s="18"/>
      <c r="CX1474" s="18"/>
      <c r="CY1474" s="18"/>
      <c r="CZ1474" s="18"/>
      <c r="DA1474" s="18"/>
      <c r="DB1474" s="18"/>
      <c r="DC1474" s="18"/>
      <c r="DD1474" s="18"/>
      <c r="DE1474" s="18"/>
      <c r="DF1474" s="18"/>
      <c r="DG1474" s="18"/>
      <c r="DH1474" s="18"/>
      <c r="DI1474" s="18"/>
      <c r="DJ1474" s="18"/>
      <c r="DK1474" s="18"/>
      <c r="DL1474" s="18"/>
      <c r="DM1474" s="18"/>
      <c r="DN1474" s="18"/>
      <c r="DO1474" s="18"/>
      <c r="DP1474" s="18"/>
      <c r="DQ1474" s="18"/>
      <c r="DR1474" s="18"/>
      <c r="DS1474" s="18"/>
      <c r="DT1474" s="18"/>
      <c r="DU1474" s="18"/>
      <c r="DV1474" s="18"/>
      <c r="DW1474" s="18"/>
      <c r="DX1474" s="18"/>
      <c r="DY1474" s="18"/>
      <c r="DZ1474" s="18"/>
      <c r="EA1474" s="18"/>
      <c r="EB1474" s="18"/>
      <c r="EC1474" s="18"/>
      <c r="ED1474" s="18"/>
      <c r="EE1474" s="18"/>
      <c r="EF1474" s="18"/>
      <c r="EG1474" s="18"/>
      <c r="EH1474" s="18"/>
      <c r="EI1474" s="18"/>
      <c r="EJ1474" s="18"/>
      <c r="EK1474" s="18"/>
      <c r="EL1474" s="18"/>
      <c r="EM1474" s="18"/>
      <c r="EN1474" s="18"/>
      <c r="EO1474" s="18"/>
      <c r="EP1474" s="18"/>
      <c r="EQ1474" s="18"/>
      <c r="ER1474" s="18"/>
      <c r="ES1474" s="18"/>
      <c r="ET1474" s="18"/>
      <c r="EU1474" s="18"/>
      <c r="EV1474" s="18"/>
      <c r="EW1474" s="18"/>
      <c r="EX1474" s="18"/>
      <c r="EY1474" s="18"/>
      <c r="EZ1474" s="18"/>
      <c r="FA1474" s="18"/>
      <c r="FB1474" s="18"/>
      <c r="FC1474" s="18"/>
      <c r="FD1474" s="18"/>
      <c r="FE1474" s="18"/>
      <c r="FF1474" s="18"/>
      <c r="FG1474" s="18"/>
      <c r="FH1474" s="18"/>
      <c r="FI1474" s="18"/>
      <c r="FJ1474" s="18"/>
      <c r="FK1474" s="18"/>
      <c r="FL1474" s="18"/>
      <c r="FM1474" s="18"/>
      <c r="FN1474" s="18"/>
      <c r="FO1474" s="18"/>
      <c r="FP1474" s="18"/>
      <c r="FQ1474" s="18"/>
      <c r="FR1474" s="18"/>
      <c r="FS1474" s="18"/>
      <c r="FT1474" s="18"/>
      <c r="FU1474" s="18"/>
      <c r="FV1474" s="18"/>
      <c r="FW1474" s="18"/>
      <c r="FX1474" s="18"/>
      <c r="FY1474" s="18"/>
      <c r="FZ1474" s="18"/>
      <c r="GA1474" s="18"/>
      <c r="GB1474" s="18"/>
      <c r="GC1474" s="18"/>
      <c r="GD1474" s="18"/>
      <c r="GE1474" s="18"/>
      <c r="GF1474" s="18"/>
      <c r="GG1474" s="18"/>
      <c r="GH1474" s="18"/>
      <c r="GI1474" s="18"/>
      <c r="GJ1474" s="18"/>
      <c r="GK1474" s="18"/>
      <c r="GL1474" s="18"/>
      <c r="GM1474" s="18"/>
      <c r="GN1474" s="18"/>
      <c r="GO1474" s="18"/>
      <c r="GP1474" s="18"/>
      <c r="GQ1474" s="18"/>
      <c r="GR1474" s="18"/>
    </row>
    <row r="1475" spans="1:200">
      <c r="A1475" s="18"/>
      <c r="B1475" s="18"/>
      <c r="C1475" s="18"/>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18"/>
      <c r="AM1475" s="18"/>
      <c r="AN1475" s="18"/>
      <c r="AO1475" s="18"/>
      <c r="AP1475" s="18"/>
      <c r="AQ1475" s="18"/>
      <c r="AR1475" s="18"/>
      <c r="AS1475" s="18"/>
      <c r="AT1475" s="18"/>
      <c r="AU1475" s="18"/>
      <c r="AV1475" s="18"/>
      <c r="AW1475" s="18"/>
      <c r="AX1475" s="18"/>
      <c r="AY1475" s="18"/>
      <c r="AZ1475" s="18"/>
      <c r="BA1475" s="18"/>
      <c r="BB1475" s="18"/>
      <c r="BC1475" s="18"/>
      <c r="BD1475" s="18"/>
      <c r="BE1475" s="18"/>
      <c r="BF1475" s="18"/>
      <c r="BG1475" s="18"/>
      <c r="BH1475" s="18"/>
      <c r="BI1475" s="18"/>
      <c r="BJ1475" s="18"/>
      <c r="BK1475" s="18"/>
      <c r="BL1475" s="18"/>
      <c r="BM1475" s="18"/>
      <c r="BN1475" s="18"/>
      <c r="BO1475" s="18"/>
      <c r="BP1475" s="18"/>
      <c r="BQ1475" s="18"/>
      <c r="BR1475" s="18"/>
      <c r="BS1475" s="18"/>
      <c r="BT1475" s="18"/>
      <c r="BU1475" s="18"/>
      <c r="BV1475" s="18"/>
      <c r="BW1475" s="18"/>
      <c r="BX1475" s="18"/>
      <c r="BY1475" s="18"/>
      <c r="BZ1475" s="18"/>
      <c r="CA1475" s="18"/>
      <c r="CB1475" s="18"/>
      <c r="CC1475" s="18"/>
      <c r="CD1475" s="18"/>
      <c r="CE1475" s="18"/>
      <c r="CF1475" s="18"/>
      <c r="CG1475" s="18"/>
      <c r="CH1475" s="18"/>
      <c r="CI1475" s="18"/>
      <c r="CJ1475" s="18"/>
      <c r="CK1475" s="18"/>
      <c r="CL1475" s="18"/>
      <c r="CM1475" s="18"/>
      <c r="CN1475" s="18"/>
      <c r="CO1475" s="18"/>
      <c r="CP1475" s="18"/>
      <c r="CQ1475" s="18"/>
      <c r="CR1475" s="18"/>
      <c r="CS1475" s="18"/>
      <c r="CT1475" s="18"/>
      <c r="CU1475" s="18"/>
      <c r="CV1475" s="18"/>
      <c r="CW1475" s="18"/>
      <c r="CX1475" s="18"/>
      <c r="CY1475" s="18"/>
      <c r="CZ1475" s="18"/>
      <c r="DA1475" s="18"/>
      <c r="DB1475" s="18"/>
      <c r="DC1475" s="18"/>
      <c r="DD1475" s="18"/>
      <c r="DE1475" s="18"/>
      <c r="DF1475" s="18"/>
      <c r="DG1475" s="18"/>
      <c r="DH1475" s="18"/>
      <c r="DI1475" s="18"/>
      <c r="DJ1475" s="18"/>
      <c r="DK1475" s="18"/>
      <c r="DL1475" s="18"/>
      <c r="DM1475" s="18"/>
      <c r="DN1475" s="18"/>
      <c r="DO1475" s="18"/>
      <c r="DP1475" s="18"/>
      <c r="DQ1475" s="18"/>
      <c r="DR1475" s="18"/>
      <c r="DS1475" s="18"/>
      <c r="DT1475" s="18"/>
      <c r="DU1475" s="18"/>
      <c r="DV1475" s="18"/>
      <c r="DW1475" s="18"/>
      <c r="DX1475" s="18"/>
      <c r="DY1475" s="18"/>
      <c r="DZ1475" s="18"/>
      <c r="EA1475" s="18"/>
      <c r="EB1475" s="18"/>
      <c r="EC1475" s="18"/>
      <c r="ED1475" s="18"/>
      <c r="EE1475" s="18"/>
      <c r="EF1475" s="18"/>
      <c r="EG1475" s="18"/>
      <c r="EH1475" s="18"/>
      <c r="EI1475" s="18"/>
      <c r="EJ1475" s="18"/>
      <c r="EK1475" s="18"/>
      <c r="EL1475" s="18"/>
      <c r="EM1475" s="18"/>
      <c r="EN1475" s="18"/>
      <c r="EO1475" s="18"/>
      <c r="EP1475" s="18"/>
      <c r="EQ1475" s="18"/>
      <c r="ER1475" s="18"/>
      <c r="ES1475" s="18"/>
      <c r="ET1475" s="18"/>
      <c r="EU1475" s="18"/>
      <c r="EV1475" s="18"/>
      <c r="EW1475" s="18"/>
      <c r="EX1475" s="18"/>
      <c r="EY1475" s="18"/>
      <c r="EZ1475" s="18"/>
      <c r="FA1475" s="18"/>
      <c r="FB1475" s="18"/>
      <c r="FC1475" s="18"/>
      <c r="FD1475" s="18"/>
      <c r="FE1475" s="18"/>
      <c r="FF1475" s="18"/>
      <c r="FG1475" s="18"/>
      <c r="FH1475" s="18"/>
      <c r="FI1475" s="18"/>
      <c r="FJ1475" s="18"/>
      <c r="FK1475" s="18"/>
      <c r="FL1475" s="18"/>
      <c r="FM1475" s="18"/>
      <c r="FN1475" s="18"/>
      <c r="FO1475" s="18"/>
      <c r="FP1475" s="18"/>
      <c r="FQ1475" s="18"/>
      <c r="FR1475" s="18"/>
      <c r="FS1475" s="18"/>
      <c r="FT1475" s="18"/>
      <c r="FU1475" s="18"/>
      <c r="FV1475" s="18"/>
      <c r="FW1475" s="18"/>
      <c r="FX1475" s="18"/>
      <c r="FY1475" s="18"/>
      <c r="FZ1475" s="18"/>
      <c r="GA1475" s="18"/>
      <c r="GB1475" s="18"/>
      <c r="GC1475" s="18"/>
      <c r="GD1475" s="18"/>
      <c r="GE1475" s="18"/>
      <c r="GF1475" s="18"/>
      <c r="GG1475" s="18"/>
      <c r="GH1475" s="18"/>
      <c r="GI1475" s="18"/>
      <c r="GJ1475" s="18"/>
      <c r="GK1475" s="18"/>
      <c r="GL1475" s="18"/>
      <c r="GM1475" s="18"/>
      <c r="GN1475" s="18"/>
      <c r="GO1475" s="18"/>
      <c r="GP1475" s="18"/>
      <c r="GQ1475" s="18"/>
      <c r="GR1475" s="18"/>
    </row>
    <row r="1476" spans="1:200">
      <c r="A1476" s="18"/>
      <c r="B1476" s="18"/>
      <c r="C1476" s="18"/>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18"/>
      <c r="AM1476" s="18"/>
      <c r="AN1476" s="18"/>
      <c r="AO1476" s="18"/>
      <c r="AP1476" s="18"/>
      <c r="AQ1476" s="18"/>
      <c r="AR1476" s="18"/>
      <c r="AS1476" s="18"/>
      <c r="AT1476" s="18"/>
      <c r="AU1476" s="18"/>
      <c r="AV1476" s="18"/>
      <c r="AW1476" s="18"/>
      <c r="AX1476" s="18"/>
      <c r="AY1476" s="18"/>
      <c r="AZ1476" s="18"/>
      <c r="BA1476" s="18"/>
      <c r="BB1476" s="18"/>
      <c r="BC1476" s="18"/>
      <c r="BD1476" s="18"/>
      <c r="BE1476" s="18"/>
      <c r="BF1476" s="18"/>
      <c r="BG1476" s="18"/>
      <c r="BH1476" s="18"/>
      <c r="BI1476" s="18"/>
      <c r="BJ1476" s="18"/>
      <c r="BK1476" s="18"/>
      <c r="BL1476" s="18"/>
      <c r="BM1476" s="18"/>
      <c r="BN1476" s="18"/>
      <c r="BO1476" s="18"/>
      <c r="BP1476" s="18"/>
      <c r="BQ1476" s="18"/>
      <c r="BR1476" s="18"/>
      <c r="BS1476" s="18"/>
      <c r="BT1476" s="18"/>
      <c r="BU1476" s="18"/>
      <c r="BV1476" s="18"/>
      <c r="BW1476" s="18"/>
      <c r="BX1476" s="18"/>
      <c r="BY1476" s="18"/>
      <c r="BZ1476" s="18"/>
      <c r="CA1476" s="18"/>
      <c r="CB1476" s="18"/>
      <c r="CC1476" s="18"/>
      <c r="CD1476" s="18"/>
      <c r="CE1476" s="18"/>
      <c r="CF1476" s="18"/>
      <c r="CG1476" s="18"/>
      <c r="CH1476" s="18"/>
      <c r="CI1476" s="18"/>
      <c r="CJ1476" s="18"/>
      <c r="CK1476" s="18"/>
      <c r="CL1476" s="18"/>
      <c r="CM1476" s="18"/>
      <c r="CN1476" s="18"/>
      <c r="CO1476" s="18"/>
      <c r="CP1476" s="18"/>
      <c r="CQ1476" s="18"/>
      <c r="CR1476" s="18"/>
      <c r="CS1476" s="18"/>
      <c r="CT1476" s="18"/>
      <c r="CU1476" s="18"/>
      <c r="CV1476" s="18"/>
      <c r="CW1476" s="18"/>
      <c r="CX1476" s="18"/>
      <c r="CY1476" s="18"/>
      <c r="CZ1476" s="18"/>
      <c r="DA1476" s="18"/>
      <c r="DB1476" s="18"/>
      <c r="DC1476" s="18"/>
      <c r="DD1476" s="18"/>
      <c r="DE1476" s="18"/>
      <c r="DF1476" s="18"/>
      <c r="DG1476" s="18"/>
      <c r="DH1476" s="18"/>
      <c r="DI1476" s="18"/>
      <c r="DJ1476" s="18"/>
      <c r="DK1476" s="18"/>
      <c r="DL1476" s="18"/>
      <c r="DM1476" s="18"/>
      <c r="DN1476" s="18"/>
      <c r="DO1476" s="18"/>
      <c r="DP1476" s="18"/>
      <c r="DQ1476" s="18"/>
      <c r="DR1476" s="18"/>
      <c r="DS1476" s="18"/>
      <c r="DT1476" s="18"/>
      <c r="DU1476" s="18"/>
      <c r="DV1476" s="18"/>
      <c r="DW1476" s="18"/>
      <c r="DX1476" s="18"/>
      <c r="DY1476" s="18"/>
      <c r="DZ1476" s="18"/>
      <c r="EA1476" s="18"/>
      <c r="EB1476" s="18"/>
      <c r="EC1476" s="18"/>
      <c r="ED1476" s="18"/>
      <c r="EE1476" s="18"/>
      <c r="EF1476" s="18"/>
      <c r="EG1476" s="18"/>
      <c r="EH1476" s="18"/>
      <c r="EI1476" s="18"/>
      <c r="EJ1476" s="18"/>
      <c r="EK1476" s="18"/>
      <c r="EL1476" s="18"/>
      <c r="EM1476" s="18"/>
      <c r="EN1476" s="18"/>
      <c r="EO1476" s="18"/>
      <c r="EP1476" s="18"/>
      <c r="EQ1476" s="18"/>
      <c r="ER1476" s="18"/>
      <c r="ES1476" s="18"/>
      <c r="ET1476" s="18"/>
      <c r="EU1476" s="18"/>
      <c r="EV1476" s="18"/>
      <c r="EW1476" s="18"/>
      <c r="EX1476" s="18"/>
      <c r="EY1476" s="18"/>
      <c r="EZ1476" s="18"/>
      <c r="FA1476" s="18"/>
      <c r="FB1476" s="18"/>
      <c r="FC1476" s="18"/>
      <c r="FD1476" s="18"/>
      <c r="FE1476" s="18"/>
      <c r="FF1476" s="18"/>
      <c r="FG1476" s="18"/>
      <c r="FH1476" s="18"/>
      <c r="FI1476" s="18"/>
      <c r="FJ1476" s="18"/>
      <c r="FK1476" s="18"/>
      <c r="FL1476" s="18"/>
      <c r="FM1476" s="18"/>
      <c r="FN1476" s="18"/>
      <c r="FO1476" s="18"/>
      <c r="FP1476" s="18"/>
      <c r="FQ1476" s="18"/>
      <c r="FR1476" s="18"/>
      <c r="FS1476" s="18"/>
      <c r="FT1476" s="18"/>
      <c r="FU1476" s="18"/>
      <c r="FV1476" s="18"/>
      <c r="FW1476" s="18"/>
      <c r="FX1476" s="18"/>
      <c r="FY1476" s="18"/>
      <c r="FZ1476" s="18"/>
      <c r="GA1476" s="18"/>
      <c r="GB1476" s="18"/>
      <c r="GC1476" s="18"/>
      <c r="GD1476" s="18"/>
      <c r="GE1476" s="18"/>
      <c r="GF1476" s="18"/>
      <c r="GG1476" s="18"/>
      <c r="GH1476" s="18"/>
      <c r="GI1476" s="18"/>
      <c r="GJ1476" s="18"/>
      <c r="GK1476" s="18"/>
      <c r="GL1476" s="18"/>
      <c r="GM1476" s="18"/>
      <c r="GN1476" s="18"/>
      <c r="GO1476" s="18"/>
      <c r="GP1476" s="18"/>
      <c r="GQ1476" s="18"/>
      <c r="GR1476" s="18"/>
    </row>
    <row r="1477" spans="1:200">
      <c r="A1477" s="18"/>
      <c r="B1477" s="18"/>
      <c r="C1477" s="18"/>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18"/>
      <c r="AM1477" s="18"/>
      <c r="AN1477" s="18"/>
      <c r="AO1477" s="18"/>
      <c r="AP1477" s="18"/>
      <c r="AQ1477" s="18"/>
      <c r="AR1477" s="18"/>
      <c r="AS1477" s="18"/>
      <c r="AT1477" s="18"/>
      <c r="AU1477" s="18"/>
      <c r="AV1477" s="18"/>
      <c r="AW1477" s="18"/>
      <c r="AX1477" s="18"/>
      <c r="AY1477" s="18"/>
      <c r="AZ1477" s="18"/>
      <c r="BA1477" s="18"/>
      <c r="BB1477" s="18"/>
      <c r="BC1477" s="18"/>
      <c r="BD1477" s="18"/>
      <c r="BE1477" s="18"/>
      <c r="BF1477" s="18"/>
      <c r="BG1477" s="18"/>
      <c r="BH1477" s="18"/>
      <c r="BI1477" s="18"/>
      <c r="BJ1477" s="18"/>
      <c r="BK1477" s="18"/>
      <c r="BL1477" s="18"/>
      <c r="BM1477" s="18"/>
      <c r="BN1477" s="18"/>
      <c r="BO1477" s="18"/>
      <c r="BP1477" s="18"/>
      <c r="BQ1477" s="18"/>
      <c r="BR1477" s="18"/>
      <c r="BS1477" s="18"/>
      <c r="BT1477" s="18"/>
      <c r="BU1477" s="18"/>
      <c r="BV1477" s="18"/>
      <c r="BW1477" s="18"/>
      <c r="BX1477" s="18"/>
      <c r="BY1477" s="18"/>
      <c r="BZ1477" s="18"/>
      <c r="CA1477" s="18"/>
      <c r="CB1477" s="18"/>
      <c r="CC1477" s="18"/>
      <c r="CD1477" s="18"/>
      <c r="CE1477" s="18"/>
      <c r="CF1477" s="18"/>
      <c r="CG1477" s="18"/>
      <c r="CH1477" s="18"/>
      <c r="CI1477" s="18"/>
      <c r="CJ1477" s="18"/>
      <c r="CK1477" s="18"/>
      <c r="CL1477" s="18"/>
      <c r="CM1477" s="18"/>
      <c r="CN1477" s="18"/>
      <c r="CO1477" s="18"/>
      <c r="CP1477" s="18"/>
      <c r="CQ1477" s="18"/>
      <c r="CR1477" s="18"/>
      <c r="CS1477" s="18"/>
      <c r="CT1477" s="18"/>
      <c r="CU1477" s="18"/>
      <c r="CV1477" s="18"/>
      <c r="CW1477" s="18"/>
      <c r="CX1477" s="18"/>
      <c r="CY1477" s="18"/>
      <c r="CZ1477" s="18"/>
      <c r="DA1477" s="18"/>
      <c r="DB1477" s="18"/>
      <c r="DC1477" s="18"/>
      <c r="DD1477" s="18"/>
      <c r="DE1477" s="18"/>
      <c r="DF1477" s="18"/>
      <c r="DG1477" s="18"/>
      <c r="DH1477" s="18"/>
      <c r="DI1477" s="18"/>
      <c r="DJ1477" s="18"/>
      <c r="DK1477" s="18"/>
      <c r="DL1477" s="18"/>
      <c r="DM1477" s="18"/>
      <c r="DN1477" s="18"/>
      <c r="DO1477" s="18"/>
      <c r="DP1477" s="18"/>
      <c r="DQ1477" s="18"/>
      <c r="DR1477" s="18"/>
      <c r="DS1477" s="18"/>
      <c r="DT1477" s="18"/>
      <c r="DU1477" s="18"/>
      <c r="DV1477" s="18"/>
      <c r="DW1477" s="18"/>
      <c r="DX1477" s="18"/>
      <c r="DY1477" s="18"/>
      <c r="DZ1477" s="18"/>
      <c r="EA1477" s="18"/>
      <c r="EB1477" s="18"/>
      <c r="EC1477" s="18"/>
      <c r="ED1477" s="18"/>
      <c r="EE1477" s="18"/>
      <c r="EF1477" s="18"/>
      <c r="EG1477" s="18"/>
      <c r="EH1477" s="18"/>
      <c r="EI1477" s="18"/>
      <c r="EJ1477" s="18"/>
      <c r="EK1477" s="18"/>
      <c r="EL1477" s="18"/>
      <c r="EM1477" s="18"/>
      <c r="EN1477" s="18"/>
      <c r="EO1477" s="18"/>
      <c r="EP1477" s="18"/>
      <c r="EQ1477" s="18"/>
      <c r="ER1477" s="18"/>
      <c r="ES1477" s="18"/>
      <c r="ET1477" s="18"/>
      <c r="EU1477" s="18"/>
      <c r="EV1477" s="18"/>
      <c r="EW1477" s="18"/>
      <c r="EX1477" s="18"/>
      <c r="EY1477" s="18"/>
      <c r="EZ1477" s="18"/>
      <c r="FA1477" s="18"/>
      <c r="FB1477" s="18"/>
      <c r="FC1477" s="18"/>
      <c r="FD1477" s="18"/>
      <c r="FE1477" s="18"/>
      <c r="FF1477" s="18"/>
      <c r="FG1477" s="18"/>
      <c r="FH1477" s="18"/>
      <c r="FI1477" s="18"/>
      <c r="FJ1477" s="18"/>
      <c r="FK1477" s="18"/>
      <c r="FL1477" s="18"/>
      <c r="FM1477" s="18"/>
      <c r="FN1477" s="18"/>
      <c r="FO1477" s="18"/>
      <c r="FP1477" s="18"/>
      <c r="FQ1477" s="18"/>
      <c r="FR1477" s="18"/>
      <c r="FS1477" s="18"/>
      <c r="FT1477" s="18"/>
      <c r="FU1477" s="18"/>
      <c r="FV1477" s="18"/>
      <c r="FW1477" s="18"/>
      <c r="FX1477" s="18"/>
      <c r="FY1477" s="18"/>
      <c r="FZ1477" s="18"/>
      <c r="GA1477" s="18"/>
      <c r="GB1477" s="18"/>
      <c r="GC1477" s="18"/>
      <c r="GD1477" s="18"/>
      <c r="GE1477" s="18"/>
      <c r="GF1477" s="18"/>
      <c r="GG1477" s="18"/>
      <c r="GH1477" s="18"/>
      <c r="GI1477" s="18"/>
      <c r="GJ1477" s="18"/>
      <c r="GK1477" s="18"/>
      <c r="GL1477" s="18"/>
      <c r="GM1477" s="18"/>
      <c r="GN1477" s="18"/>
      <c r="GO1477" s="18"/>
      <c r="GP1477" s="18"/>
      <c r="GQ1477" s="18"/>
      <c r="GR1477" s="18"/>
    </row>
    <row r="1478" spans="1:200">
      <c r="A1478" s="18"/>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8"/>
      <c r="FJ1478" s="18"/>
      <c r="FK1478" s="18"/>
      <c r="FL1478" s="18"/>
      <c r="FM1478" s="18"/>
      <c r="FN1478" s="18"/>
      <c r="FO1478" s="18"/>
      <c r="FP1478" s="18"/>
      <c r="FQ1478" s="18"/>
      <c r="FR1478" s="18"/>
      <c r="FS1478" s="18"/>
      <c r="FT1478" s="18"/>
      <c r="FU1478" s="18"/>
      <c r="FV1478" s="18"/>
      <c r="FW1478" s="18"/>
      <c r="FX1478" s="18"/>
      <c r="FY1478" s="18"/>
      <c r="FZ1478" s="18"/>
      <c r="GA1478" s="18"/>
      <c r="GB1478" s="18"/>
      <c r="GC1478" s="18"/>
      <c r="GD1478" s="18"/>
      <c r="GE1478" s="18"/>
      <c r="GF1478" s="18"/>
      <c r="GG1478" s="18"/>
      <c r="GH1478" s="18"/>
      <c r="GI1478" s="18"/>
      <c r="GJ1478" s="18"/>
      <c r="GK1478" s="18"/>
      <c r="GL1478" s="18"/>
      <c r="GM1478" s="18"/>
      <c r="GN1478" s="18"/>
      <c r="GO1478" s="18"/>
      <c r="GP1478" s="18"/>
      <c r="GQ1478" s="18"/>
      <c r="GR1478" s="18"/>
    </row>
    <row r="1479" spans="1:200">
      <c r="A1479" s="18"/>
      <c r="B1479" s="18"/>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18"/>
      <c r="AM1479" s="18"/>
      <c r="AN1479" s="18"/>
      <c r="AO1479" s="18"/>
      <c r="AP1479" s="18"/>
      <c r="AQ1479" s="18"/>
      <c r="AR1479" s="18"/>
      <c r="AS1479" s="18"/>
      <c r="AT1479" s="18"/>
      <c r="AU1479" s="18"/>
      <c r="AV1479" s="18"/>
      <c r="AW1479" s="18"/>
      <c r="AX1479" s="18"/>
      <c r="AY1479" s="18"/>
      <c r="AZ1479" s="18"/>
      <c r="BA1479" s="18"/>
      <c r="BB1479" s="18"/>
      <c r="BC1479" s="18"/>
      <c r="BD1479" s="18"/>
      <c r="BE1479" s="18"/>
      <c r="BF1479" s="18"/>
      <c r="BG1479" s="18"/>
      <c r="BH1479" s="18"/>
      <c r="BI1479" s="18"/>
      <c r="BJ1479" s="18"/>
      <c r="BK1479" s="18"/>
      <c r="BL1479" s="18"/>
      <c r="BM1479" s="18"/>
      <c r="BN1479" s="18"/>
      <c r="BO1479" s="18"/>
      <c r="BP1479" s="18"/>
      <c r="BQ1479" s="18"/>
      <c r="BR1479" s="18"/>
      <c r="BS1479" s="18"/>
      <c r="BT1479" s="18"/>
      <c r="BU1479" s="18"/>
      <c r="BV1479" s="18"/>
      <c r="BW1479" s="18"/>
      <c r="BX1479" s="18"/>
      <c r="BY1479" s="18"/>
      <c r="BZ1479" s="18"/>
      <c r="CA1479" s="18"/>
      <c r="CB1479" s="18"/>
      <c r="CC1479" s="18"/>
      <c r="CD1479" s="18"/>
      <c r="CE1479" s="18"/>
      <c r="CF1479" s="18"/>
      <c r="CG1479" s="18"/>
      <c r="CH1479" s="18"/>
      <c r="CI1479" s="18"/>
      <c r="CJ1479" s="18"/>
      <c r="CK1479" s="18"/>
      <c r="CL1479" s="18"/>
      <c r="CM1479" s="18"/>
      <c r="CN1479" s="18"/>
      <c r="CO1479" s="18"/>
      <c r="CP1479" s="18"/>
      <c r="CQ1479" s="18"/>
      <c r="CR1479" s="18"/>
      <c r="CS1479" s="18"/>
      <c r="CT1479" s="18"/>
      <c r="CU1479" s="18"/>
      <c r="CV1479" s="18"/>
      <c r="CW1479" s="18"/>
      <c r="CX1479" s="18"/>
      <c r="CY1479" s="18"/>
      <c r="CZ1479" s="18"/>
      <c r="DA1479" s="18"/>
      <c r="DB1479" s="18"/>
      <c r="DC1479" s="18"/>
      <c r="DD1479" s="18"/>
      <c r="DE1479" s="18"/>
      <c r="DF1479" s="18"/>
      <c r="DG1479" s="18"/>
      <c r="DH1479" s="18"/>
      <c r="DI1479" s="18"/>
      <c r="DJ1479" s="18"/>
      <c r="DK1479" s="18"/>
      <c r="DL1479" s="18"/>
      <c r="DM1479" s="18"/>
      <c r="DN1479" s="18"/>
      <c r="DO1479" s="18"/>
      <c r="DP1479" s="18"/>
      <c r="DQ1479" s="18"/>
      <c r="DR1479" s="18"/>
      <c r="DS1479" s="18"/>
      <c r="DT1479" s="18"/>
      <c r="DU1479" s="18"/>
      <c r="DV1479" s="18"/>
      <c r="DW1479" s="18"/>
      <c r="DX1479" s="18"/>
      <c r="DY1479" s="18"/>
      <c r="DZ1479" s="18"/>
      <c r="EA1479" s="18"/>
      <c r="EB1479" s="18"/>
      <c r="EC1479" s="18"/>
      <c r="ED1479" s="18"/>
      <c r="EE1479" s="18"/>
      <c r="EF1479" s="18"/>
      <c r="EG1479" s="18"/>
      <c r="EH1479" s="18"/>
      <c r="EI1479" s="18"/>
      <c r="EJ1479" s="18"/>
      <c r="EK1479" s="18"/>
      <c r="EL1479" s="18"/>
      <c r="EM1479" s="18"/>
      <c r="EN1479" s="18"/>
      <c r="EO1479" s="18"/>
      <c r="EP1479" s="18"/>
      <c r="EQ1479" s="18"/>
      <c r="ER1479" s="18"/>
      <c r="ES1479" s="18"/>
      <c r="ET1479" s="18"/>
      <c r="EU1479" s="18"/>
      <c r="EV1479" s="18"/>
      <c r="EW1479" s="18"/>
      <c r="EX1479" s="18"/>
      <c r="EY1479" s="18"/>
      <c r="EZ1479" s="18"/>
      <c r="FA1479" s="18"/>
      <c r="FB1479" s="18"/>
      <c r="FC1479" s="18"/>
      <c r="FD1479" s="18"/>
      <c r="FE1479" s="18"/>
      <c r="FF1479" s="18"/>
      <c r="FG1479" s="18"/>
      <c r="FH1479" s="18"/>
      <c r="FI1479" s="18"/>
      <c r="FJ1479" s="18"/>
      <c r="FK1479" s="18"/>
      <c r="FL1479" s="18"/>
      <c r="FM1479" s="18"/>
      <c r="FN1479" s="18"/>
      <c r="FO1479" s="18"/>
      <c r="FP1479" s="18"/>
      <c r="FQ1479" s="18"/>
      <c r="FR1479" s="18"/>
      <c r="FS1479" s="18"/>
      <c r="FT1479" s="18"/>
      <c r="FU1479" s="18"/>
      <c r="FV1479" s="18"/>
      <c r="FW1479" s="18"/>
      <c r="FX1479" s="18"/>
      <c r="FY1479" s="18"/>
      <c r="FZ1479" s="18"/>
      <c r="GA1479" s="18"/>
      <c r="GB1479" s="18"/>
      <c r="GC1479" s="18"/>
      <c r="GD1479" s="18"/>
      <c r="GE1479" s="18"/>
      <c r="GF1479" s="18"/>
      <c r="GG1479" s="18"/>
      <c r="GH1479" s="18"/>
      <c r="GI1479" s="18"/>
      <c r="GJ1479" s="18"/>
      <c r="GK1479" s="18"/>
      <c r="GL1479" s="18"/>
      <c r="GM1479" s="18"/>
      <c r="GN1479" s="18"/>
      <c r="GO1479" s="18"/>
      <c r="GP1479" s="18"/>
      <c r="GQ1479" s="18"/>
      <c r="GR1479" s="18"/>
    </row>
    <row r="1480" spans="1:200">
      <c r="A1480" s="18"/>
      <c r="B1480" s="18"/>
      <c r="C1480" s="18"/>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18"/>
      <c r="AM1480" s="18"/>
      <c r="AN1480" s="18"/>
      <c r="AO1480" s="18"/>
      <c r="AP1480" s="18"/>
      <c r="AQ1480" s="18"/>
      <c r="AR1480" s="18"/>
      <c r="AS1480" s="18"/>
      <c r="AT1480" s="18"/>
      <c r="AU1480" s="18"/>
      <c r="AV1480" s="18"/>
      <c r="AW1480" s="18"/>
      <c r="AX1480" s="18"/>
      <c r="AY1480" s="18"/>
      <c r="AZ1480" s="18"/>
      <c r="BA1480" s="18"/>
      <c r="BB1480" s="18"/>
      <c r="BC1480" s="18"/>
      <c r="BD1480" s="18"/>
      <c r="BE1480" s="18"/>
      <c r="BF1480" s="18"/>
      <c r="BG1480" s="18"/>
      <c r="BH1480" s="18"/>
      <c r="BI1480" s="18"/>
      <c r="BJ1480" s="18"/>
      <c r="BK1480" s="18"/>
      <c r="BL1480" s="18"/>
      <c r="BM1480" s="18"/>
      <c r="BN1480" s="18"/>
      <c r="BO1480" s="18"/>
      <c r="BP1480" s="18"/>
      <c r="BQ1480" s="18"/>
      <c r="BR1480" s="18"/>
      <c r="BS1480" s="18"/>
      <c r="BT1480" s="18"/>
      <c r="BU1480" s="18"/>
      <c r="BV1480" s="18"/>
      <c r="BW1480" s="18"/>
      <c r="BX1480" s="18"/>
      <c r="BY1480" s="18"/>
      <c r="BZ1480" s="18"/>
      <c r="CA1480" s="18"/>
      <c r="CB1480" s="18"/>
      <c r="CC1480" s="18"/>
      <c r="CD1480" s="18"/>
      <c r="CE1480" s="18"/>
      <c r="CF1480" s="18"/>
      <c r="CG1480" s="18"/>
      <c r="CH1480" s="18"/>
      <c r="CI1480" s="18"/>
      <c r="CJ1480" s="18"/>
      <c r="CK1480" s="18"/>
      <c r="CL1480" s="18"/>
      <c r="CM1480" s="18"/>
      <c r="CN1480" s="18"/>
      <c r="CO1480" s="18"/>
      <c r="CP1480" s="18"/>
      <c r="CQ1480" s="18"/>
      <c r="CR1480" s="18"/>
      <c r="CS1480" s="18"/>
      <c r="CT1480" s="18"/>
      <c r="CU1480" s="18"/>
      <c r="CV1480" s="18"/>
      <c r="CW1480" s="18"/>
      <c r="CX1480" s="18"/>
      <c r="CY1480" s="18"/>
      <c r="CZ1480" s="18"/>
      <c r="DA1480" s="18"/>
      <c r="DB1480" s="18"/>
      <c r="DC1480" s="18"/>
      <c r="DD1480" s="18"/>
      <c r="DE1480" s="18"/>
      <c r="DF1480" s="18"/>
      <c r="DG1480" s="18"/>
      <c r="DH1480" s="18"/>
      <c r="DI1480" s="18"/>
      <c r="DJ1480" s="18"/>
      <c r="DK1480" s="18"/>
      <c r="DL1480" s="18"/>
      <c r="DM1480" s="18"/>
      <c r="DN1480" s="18"/>
      <c r="DO1480" s="18"/>
      <c r="DP1480" s="18"/>
      <c r="DQ1480" s="18"/>
      <c r="DR1480" s="18"/>
      <c r="DS1480" s="18"/>
      <c r="DT1480" s="18"/>
      <c r="DU1480" s="18"/>
      <c r="DV1480" s="18"/>
      <c r="DW1480" s="18"/>
      <c r="DX1480" s="18"/>
      <c r="DY1480" s="18"/>
      <c r="DZ1480" s="18"/>
      <c r="EA1480" s="18"/>
      <c r="EB1480" s="18"/>
      <c r="EC1480" s="18"/>
      <c r="ED1480" s="18"/>
      <c r="EE1480" s="18"/>
      <c r="EF1480" s="18"/>
      <c r="EG1480" s="18"/>
      <c r="EH1480" s="18"/>
      <c r="EI1480" s="18"/>
      <c r="EJ1480" s="18"/>
      <c r="EK1480" s="18"/>
      <c r="EL1480" s="18"/>
      <c r="EM1480" s="18"/>
      <c r="EN1480" s="18"/>
      <c r="EO1480" s="18"/>
      <c r="EP1480" s="18"/>
      <c r="EQ1480" s="18"/>
      <c r="ER1480" s="18"/>
      <c r="ES1480" s="18"/>
      <c r="ET1480" s="18"/>
      <c r="EU1480" s="18"/>
      <c r="EV1480" s="18"/>
      <c r="EW1480" s="18"/>
      <c r="EX1480" s="18"/>
      <c r="EY1480" s="18"/>
      <c r="EZ1480" s="18"/>
      <c r="FA1480" s="18"/>
      <c r="FB1480" s="18"/>
      <c r="FC1480" s="18"/>
      <c r="FD1480" s="18"/>
      <c r="FE1480" s="18"/>
      <c r="FF1480" s="18"/>
      <c r="FG1480" s="18"/>
      <c r="FH1480" s="18"/>
      <c r="FI1480" s="18"/>
      <c r="FJ1480" s="18"/>
      <c r="FK1480" s="18"/>
      <c r="FL1480" s="18"/>
      <c r="FM1480" s="18"/>
      <c r="FN1480" s="18"/>
      <c r="FO1480" s="18"/>
      <c r="FP1480" s="18"/>
      <c r="FQ1480" s="18"/>
      <c r="FR1480" s="18"/>
      <c r="FS1480" s="18"/>
      <c r="FT1480" s="18"/>
      <c r="FU1480" s="18"/>
      <c r="FV1480" s="18"/>
      <c r="FW1480" s="18"/>
      <c r="FX1480" s="18"/>
      <c r="FY1480" s="18"/>
      <c r="FZ1480" s="18"/>
      <c r="GA1480" s="18"/>
      <c r="GB1480" s="18"/>
      <c r="GC1480" s="18"/>
      <c r="GD1480" s="18"/>
      <c r="GE1480" s="18"/>
      <c r="GF1480" s="18"/>
      <c r="GG1480" s="18"/>
      <c r="GH1480" s="18"/>
      <c r="GI1480" s="18"/>
      <c r="GJ1480" s="18"/>
      <c r="GK1480" s="18"/>
      <c r="GL1480" s="18"/>
      <c r="GM1480" s="18"/>
      <c r="GN1480" s="18"/>
      <c r="GO1480" s="18"/>
      <c r="GP1480" s="18"/>
      <c r="GQ1480" s="18"/>
      <c r="GR1480" s="18"/>
    </row>
    <row r="1481" spans="1:200">
      <c r="A1481" s="18"/>
      <c r="B1481" s="18"/>
      <c r="C1481" s="18"/>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18"/>
      <c r="AM1481" s="18"/>
      <c r="AN1481" s="18"/>
      <c r="AO1481" s="18"/>
      <c r="AP1481" s="18"/>
      <c r="AQ1481" s="18"/>
      <c r="AR1481" s="18"/>
      <c r="AS1481" s="18"/>
      <c r="AT1481" s="18"/>
      <c r="AU1481" s="18"/>
      <c r="AV1481" s="18"/>
      <c r="AW1481" s="18"/>
      <c r="AX1481" s="18"/>
      <c r="AY1481" s="18"/>
      <c r="AZ1481" s="18"/>
      <c r="BA1481" s="18"/>
      <c r="BB1481" s="18"/>
      <c r="BC1481" s="18"/>
      <c r="BD1481" s="18"/>
      <c r="BE1481" s="18"/>
      <c r="BF1481" s="18"/>
      <c r="BG1481" s="18"/>
      <c r="BH1481" s="18"/>
      <c r="BI1481" s="18"/>
      <c r="BJ1481" s="18"/>
      <c r="BK1481" s="18"/>
      <c r="BL1481" s="18"/>
      <c r="BM1481" s="18"/>
      <c r="BN1481" s="18"/>
      <c r="BO1481" s="18"/>
      <c r="BP1481" s="18"/>
      <c r="BQ1481" s="18"/>
      <c r="BR1481" s="18"/>
      <c r="BS1481" s="18"/>
      <c r="BT1481" s="18"/>
      <c r="BU1481" s="18"/>
      <c r="BV1481" s="18"/>
      <c r="BW1481" s="18"/>
      <c r="BX1481" s="18"/>
      <c r="BY1481" s="18"/>
      <c r="BZ1481" s="18"/>
      <c r="CA1481" s="18"/>
      <c r="CB1481" s="18"/>
      <c r="CC1481" s="18"/>
      <c r="CD1481" s="18"/>
      <c r="CE1481" s="18"/>
      <c r="CF1481" s="18"/>
      <c r="CG1481" s="18"/>
      <c r="CH1481" s="18"/>
      <c r="CI1481" s="18"/>
      <c r="CJ1481" s="18"/>
      <c r="CK1481" s="18"/>
      <c r="CL1481" s="18"/>
      <c r="CM1481" s="18"/>
      <c r="CN1481" s="18"/>
      <c r="CO1481" s="18"/>
      <c r="CP1481" s="18"/>
      <c r="CQ1481" s="18"/>
      <c r="CR1481" s="18"/>
      <c r="CS1481" s="18"/>
      <c r="CT1481" s="18"/>
      <c r="CU1481" s="18"/>
      <c r="CV1481" s="18"/>
      <c r="CW1481" s="18"/>
      <c r="CX1481" s="18"/>
      <c r="CY1481" s="18"/>
      <c r="CZ1481" s="18"/>
      <c r="DA1481" s="18"/>
      <c r="DB1481" s="18"/>
      <c r="DC1481" s="18"/>
      <c r="DD1481" s="18"/>
      <c r="DE1481" s="18"/>
      <c r="DF1481" s="18"/>
      <c r="DG1481" s="18"/>
      <c r="DH1481" s="18"/>
      <c r="DI1481" s="18"/>
      <c r="DJ1481" s="18"/>
      <c r="DK1481" s="18"/>
      <c r="DL1481" s="18"/>
      <c r="DM1481" s="18"/>
      <c r="DN1481" s="18"/>
      <c r="DO1481" s="18"/>
      <c r="DP1481" s="18"/>
      <c r="DQ1481" s="18"/>
      <c r="DR1481" s="18"/>
      <c r="DS1481" s="18"/>
      <c r="DT1481" s="18"/>
      <c r="DU1481" s="18"/>
      <c r="DV1481" s="18"/>
      <c r="DW1481" s="18"/>
      <c r="DX1481" s="18"/>
      <c r="DY1481" s="18"/>
      <c r="DZ1481" s="18"/>
      <c r="EA1481" s="18"/>
      <c r="EB1481" s="18"/>
      <c r="EC1481" s="18"/>
      <c r="ED1481" s="18"/>
      <c r="EE1481" s="18"/>
      <c r="EF1481" s="18"/>
      <c r="EG1481" s="18"/>
      <c r="EH1481" s="18"/>
      <c r="EI1481" s="18"/>
      <c r="EJ1481" s="18"/>
      <c r="EK1481" s="18"/>
      <c r="EL1481" s="18"/>
      <c r="EM1481" s="18"/>
      <c r="EN1481" s="18"/>
      <c r="EO1481" s="18"/>
      <c r="EP1481" s="18"/>
      <c r="EQ1481" s="18"/>
      <c r="ER1481" s="18"/>
      <c r="ES1481" s="18"/>
      <c r="ET1481" s="18"/>
      <c r="EU1481" s="18"/>
      <c r="EV1481" s="18"/>
      <c r="EW1481" s="18"/>
      <c r="EX1481" s="18"/>
      <c r="EY1481" s="18"/>
      <c r="EZ1481" s="18"/>
      <c r="FA1481" s="18"/>
      <c r="FB1481" s="18"/>
      <c r="FC1481" s="18"/>
      <c r="FD1481" s="18"/>
      <c r="FE1481" s="18"/>
      <c r="FF1481" s="18"/>
      <c r="FG1481" s="18"/>
      <c r="FH1481" s="18"/>
      <c r="FI1481" s="18"/>
      <c r="FJ1481" s="18"/>
      <c r="FK1481" s="18"/>
      <c r="FL1481" s="18"/>
      <c r="FM1481" s="18"/>
      <c r="FN1481" s="18"/>
      <c r="FO1481" s="18"/>
      <c r="FP1481" s="18"/>
      <c r="FQ1481" s="18"/>
      <c r="FR1481" s="18"/>
      <c r="FS1481" s="18"/>
      <c r="FT1481" s="18"/>
      <c r="FU1481" s="18"/>
      <c r="FV1481" s="18"/>
      <c r="FW1481" s="18"/>
      <c r="FX1481" s="18"/>
      <c r="FY1481" s="18"/>
      <c r="FZ1481" s="18"/>
      <c r="GA1481" s="18"/>
      <c r="GB1481" s="18"/>
      <c r="GC1481" s="18"/>
      <c r="GD1481" s="18"/>
      <c r="GE1481" s="18"/>
      <c r="GF1481" s="18"/>
      <c r="GG1481" s="18"/>
      <c r="GH1481" s="18"/>
      <c r="GI1481" s="18"/>
      <c r="GJ1481" s="18"/>
      <c r="GK1481" s="18"/>
      <c r="GL1481" s="18"/>
      <c r="GM1481" s="18"/>
      <c r="GN1481" s="18"/>
      <c r="GO1481" s="18"/>
      <c r="GP1481" s="18"/>
      <c r="GQ1481" s="18"/>
      <c r="GR1481" s="18"/>
    </row>
    <row r="1482" spans="1:200">
      <c r="A1482" s="18"/>
      <c r="B1482" s="18"/>
      <c r="C1482" s="18"/>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18"/>
      <c r="AM1482" s="18"/>
      <c r="AN1482" s="18"/>
      <c r="AO1482" s="18"/>
      <c r="AP1482" s="18"/>
      <c r="AQ1482" s="18"/>
      <c r="AR1482" s="18"/>
      <c r="AS1482" s="18"/>
      <c r="AT1482" s="18"/>
      <c r="AU1482" s="18"/>
      <c r="AV1482" s="18"/>
      <c r="AW1482" s="18"/>
      <c r="AX1482" s="18"/>
      <c r="AY1482" s="18"/>
      <c r="AZ1482" s="18"/>
      <c r="BA1482" s="18"/>
      <c r="BB1482" s="18"/>
      <c r="BC1482" s="18"/>
      <c r="BD1482" s="18"/>
      <c r="BE1482" s="18"/>
      <c r="BF1482" s="18"/>
      <c r="BG1482" s="18"/>
      <c r="BH1482" s="18"/>
      <c r="BI1482" s="18"/>
      <c r="BJ1482" s="18"/>
      <c r="BK1482" s="18"/>
      <c r="BL1482" s="18"/>
      <c r="BM1482" s="18"/>
      <c r="BN1482" s="18"/>
      <c r="BO1482" s="18"/>
      <c r="BP1482" s="18"/>
      <c r="BQ1482" s="18"/>
      <c r="BR1482" s="18"/>
      <c r="BS1482" s="18"/>
      <c r="BT1482" s="18"/>
      <c r="BU1482" s="18"/>
      <c r="BV1482" s="18"/>
      <c r="BW1482" s="18"/>
      <c r="BX1482" s="18"/>
      <c r="BY1482" s="18"/>
      <c r="BZ1482" s="18"/>
      <c r="CA1482" s="18"/>
      <c r="CB1482" s="18"/>
      <c r="CC1482" s="18"/>
      <c r="CD1482" s="18"/>
      <c r="CE1482" s="18"/>
      <c r="CF1482" s="18"/>
      <c r="CG1482" s="18"/>
      <c r="CH1482" s="18"/>
      <c r="CI1482" s="18"/>
      <c r="CJ1482" s="18"/>
      <c r="CK1482" s="18"/>
      <c r="CL1482" s="18"/>
      <c r="CM1482" s="18"/>
      <c r="CN1482" s="18"/>
      <c r="CO1482" s="18"/>
      <c r="CP1482" s="18"/>
      <c r="CQ1482" s="18"/>
      <c r="CR1482" s="18"/>
      <c r="CS1482" s="18"/>
      <c r="CT1482" s="18"/>
      <c r="CU1482" s="18"/>
      <c r="CV1482" s="18"/>
      <c r="CW1482" s="18"/>
      <c r="CX1482" s="18"/>
      <c r="CY1482" s="18"/>
      <c r="CZ1482" s="18"/>
      <c r="DA1482" s="18"/>
      <c r="DB1482" s="18"/>
      <c r="DC1482" s="18"/>
      <c r="DD1482" s="18"/>
      <c r="DE1482" s="18"/>
      <c r="DF1482" s="18"/>
      <c r="DG1482" s="18"/>
      <c r="DH1482" s="18"/>
      <c r="DI1482" s="18"/>
      <c r="DJ1482" s="18"/>
      <c r="DK1482" s="18"/>
      <c r="DL1482" s="18"/>
      <c r="DM1482" s="18"/>
      <c r="DN1482" s="18"/>
      <c r="DO1482" s="18"/>
      <c r="DP1482" s="18"/>
      <c r="DQ1482" s="18"/>
      <c r="DR1482" s="18"/>
      <c r="DS1482" s="18"/>
      <c r="DT1482" s="18"/>
      <c r="DU1482" s="18"/>
      <c r="DV1482" s="18"/>
      <c r="DW1482" s="18"/>
      <c r="DX1482" s="18"/>
      <c r="DY1482" s="18"/>
      <c r="DZ1482" s="18"/>
      <c r="EA1482" s="18"/>
      <c r="EB1482" s="18"/>
      <c r="EC1482" s="18"/>
      <c r="ED1482" s="18"/>
      <c r="EE1482" s="18"/>
      <c r="EF1482" s="18"/>
      <c r="EG1482" s="18"/>
      <c r="EH1482" s="18"/>
      <c r="EI1482" s="18"/>
      <c r="EJ1482" s="18"/>
      <c r="EK1482" s="18"/>
      <c r="EL1482" s="18"/>
      <c r="EM1482" s="18"/>
      <c r="EN1482" s="18"/>
      <c r="EO1482" s="18"/>
      <c r="EP1482" s="18"/>
      <c r="EQ1482" s="18"/>
      <c r="ER1482" s="18"/>
      <c r="ES1482" s="18"/>
      <c r="ET1482" s="18"/>
      <c r="EU1482" s="18"/>
      <c r="EV1482" s="18"/>
      <c r="EW1482" s="18"/>
      <c r="EX1482" s="18"/>
      <c r="EY1482" s="18"/>
      <c r="EZ1482" s="18"/>
      <c r="FA1482" s="18"/>
      <c r="FB1482" s="18"/>
      <c r="FC1482" s="18"/>
      <c r="FD1482" s="18"/>
      <c r="FE1482" s="18"/>
      <c r="FF1482" s="18"/>
      <c r="FG1482" s="18"/>
      <c r="FH1482" s="18"/>
      <c r="FI1482" s="18"/>
      <c r="FJ1482" s="18"/>
      <c r="FK1482" s="18"/>
      <c r="FL1482" s="18"/>
      <c r="FM1482" s="18"/>
      <c r="FN1482" s="18"/>
      <c r="FO1482" s="18"/>
      <c r="FP1482" s="18"/>
      <c r="FQ1482" s="18"/>
      <c r="FR1482" s="18"/>
      <c r="FS1482" s="18"/>
      <c r="FT1482" s="18"/>
      <c r="FU1482" s="18"/>
      <c r="FV1482" s="18"/>
      <c r="FW1482" s="18"/>
      <c r="FX1482" s="18"/>
      <c r="FY1482" s="18"/>
      <c r="FZ1482" s="18"/>
      <c r="GA1482" s="18"/>
      <c r="GB1482" s="18"/>
      <c r="GC1482" s="18"/>
      <c r="GD1482" s="18"/>
      <c r="GE1482" s="18"/>
      <c r="GF1482" s="18"/>
      <c r="GG1482" s="18"/>
      <c r="GH1482" s="18"/>
      <c r="GI1482" s="18"/>
      <c r="GJ1482" s="18"/>
      <c r="GK1482" s="18"/>
      <c r="GL1482" s="18"/>
      <c r="GM1482" s="18"/>
      <c r="GN1482" s="18"/>
      <c r="GO1482" s="18"/>
      <c r="GP1482" s="18"/>
      <c r="GQ1482" s="18"/>
      <c r="GR1482" s="18"/>
    </row>
    <row r="1483" spans="1:200">
      <c r="A1483" s="18"/>
      <c r="B1483" s="18"/>
      <c r="C1483" s="18"/>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18"/>
      <c r="AM1483" s="18"/>
      <c r="AN1483" s="18"/>
      <c r="AO1483" s="18"/>
      <c r="AP1483" s="18"/>
      <c r="AQ1483" s="18"/>
      <c r="AR1483" s="18"/>
      <c r="AS1483" s="18"/>
      <c r="AT1483" s="18"/>
      <c r="AU1483" s="18"/>
      <c r="AV1483" s="18"/>
      <c r="AW1483" s="18"/>
      <c r="AX1483" s="18"/>
      <c r="AY1483" s="18"/>
      <c r="AZ1483" s="18"/>
      <c r="BA1483" s="18"/>
      <c r="BB1483" s="18"/>
      <c r="BC1483" s="18"/>
      <c r="BD1483" s="18"/>
      <c r="BE1483" s="18"/>
      <c r="BF1483" s="18"/>
      <c r="BG1483" s="18"/>
      <c r="BH1483" s="18"/>
      <c r="BI1483" s="18"/>
      <c r="BJ1483" s="18"/>
      <c r="BK1483" s="18"/>
      <c r="BL1483" s="18"/>
      <c r="BM1483" s="18"/>
      <c r="BN1483" s="18"/>
      <c r="BO1483" s="18"/>
      <c r="BP1483" s="18"/>
      <c r="BQ1483" s="18"/>
      <c r="BR1483" s="18"/>
      <c r="BS1483" s="18"/>
      <c r="BT1483" s="18"/>
      <c r="BU1483" s="18"/>
      <c r="BV1483" s="18"/>
      <c r="BW1483" s="18"/>
      <c r="BX1483" s="18"/>
      <c r="BY1483" s="18"/>
      <c r="BZ1483" s="18"/>
      <c r="CA1483" s="18"/>
      <c r="CB1483" s="18"/>
      <c r="CC1483" s="18"/>
      <c r="CD1483" s="18"/>
      <c r="CE1483" s="18"/>
      <c r="CF1483" s="18"/>
      <c r="CG1483" s="18"/>
      <c r="CH1483" s="18"/>
      <c r="CI1483" s="18"/>
      <c r="CJ1483" s="18"/>
      <c r="CK1483" s="18"/>
      <c r="CL1483" s="18"/>
      <c r="CM1483" s="18"/>
      <c r="CN1483" s="18"/>
      <c r="CO1483" s="18"/>
      <c r="CP1483" s="18"/>
      <c r="CQ1483" s="18"/>
      <c r="CR1483" s="18"/>
      <c r="CS1483" s="18"/>
      <c r="CT1483" s="18"/>
      <c r="CU1483" s="18"/>
      <c r="CV1483" s="18"/>
      <c r="CW1483" s="18"/>
      <c r="CX1483" s="18"/>
      <c r="CY1483" s="18"/>
      <c r="CZ1483" s="18"/>
      <c r="DA1483" s="18"/>
      <c r="DB1483" s="18"/>
      <c r="DC1483" s="18"/>
      <c r="DD1483" s="18"/>
      <c r="DE1483" s="18"/>
      <c r="DF1483" s="18"/>
      <c r="DG1483" s="18"/>
      <c r="DH1483" s="18"/>
      <c r="DI1483" s="18"/>
      <c r="DJ1483" s="18"/>
      <c r="DK1483" s="18"/>
      <c r="DL1483" s="18"/>
      <c r="DM1483" s="18"/>
      <c r="DN1483" s="18"/>
      <c r="DO1483" s="18"/>
      <c r="DP1483" s="18"/>
      <c r="DQ1483" s="18"/>
      <c r="DR1483" s="18"/>
      <c r="DS1483" s="18"/>
      <c r="DT1483" s="18"/>
      <c r="DU1483" s="18"/>
      <c r="DV1483" s="18"/>
      <c r="DW1483" s="18"/>
      <c r="DX1483" s="18"/>
      <c r="DY1483" s="18"/>
      <c r="DZ1483" s="18"/>
      <c r="EA1483" s="18"/>
      <c r="EB1483" s="18"/>
      <c r="EC1483" s="18"/>
      <c r="ED1483" s="18"/>
      <c r="EE1483" s="18"/>
      <c r="EF1483" s="18"/>
      <c r="EG1483" s="18"/>
      <c r="EH1483" s="18"/>
      <c r="EI1483" s="18"/>
      <c r="EJ1483" s="18"/>
      <c r="EK1483" s="18"/>
      <c r="EL1483" s="18"/>
      <c r="EM1483" s="18"/>
      <c r="EN1483" s="18"/>
      <c r="EO1483" s="18"/>
      <c r="EP1483" s="18"/>
      <c r="EQ1483" s="18"/>
      <c r="ER1483" s="18"/>
      <c r="ES1483" s="18"/>
      <c r="ET1483" s="18"/>
      <c r="EU1483" s="18"/>
      <c r="EV1483" s="18"/>
      <c r="EW1483" s="18"/>
      <c r="EX1483" s="18"/>
      <c r="EY1483" s="18"/>
      <c r="EZ1483" s="18"/>
      <c r="FA1483" s="18"/>
      <c r="FB1483" s="18"/>
      <c r="FC1483" s="18"/>
      <c r="FD1483" s="18"/>
      <c r="FE1483" s="18"/>
      <c r="FF1483" s="18"/>
      <c r="FG1483" s="18"/>
      <c r="FH1483" s="18"/>
      <c r="FI1483" s="18"/>
      <c r="FJ1483" s="18"/>
      <c r="FK1483" s="18"/>
      <c r="FL1483" s="18"/>
      <c r="FM1483" s="18"/>
      <c r="FN1483" s="18"/>
      <c r="FO1483" s="18"/>
      <c r="FP1483" s="18"/>
      <c r="FQ1483" s="18"/>
      <c r="FR1483" s="18"/>
      <c r="FS1483" s="18"/>
      <c r="FT1483" s="18"/>
      <c r="FU1483" s="18"/>
      <c r="FV1483" s="18"/>
      <c r="FW1483" s="18"/>
      <c r="FX1483" s="18"/>
      <c r="FY1483" s="18"/>
      <c r="FZ1483" s="18"/>
      <c r="GA1483" s="18"/>
      <c r="GB1483" s="18"/>
      <c r="GC1483" s="18"/>
      <c r="GD1483" s="18"/>
      <c r="GE1483" s="18"/>
      <c r="GF1483" s="18"/>
      <c r="GG1483" s="18"/>
      <c r="GH1483" s="18"/>
      <c r="GI1483" s="18"/>
      <c r="GJ1483" s="18"/>
      <c r="GK1483" s="18"/>
      <c r="GL1483" s="18"/>
      <c r="GM1483" s="18"/>
      <c r="GN1483" s="18"/>
      <c r="GO1483" s="18"/>
      <c r="GP1483" s="18"/>
      <c r="GQ1483" s="18"/>
      <c r="GR1483" s="18"/>
    </row>
    <row r="1484" spans="1:200">
      <c r="A1484" s="18"/>
      <c r="B1484" s="18"/>
      <c r="C1484" s="18"/>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18"/>
      <c r="AM1484" s="18"/>
      <c r="AN1484" s="18"/>
      <c r="AO1484" s="18"/>
      <c r="AP1484" s="18"/>
      <c r="AQ1484" s="18"/>
      <c r="AR1484" s="18"/>
      <c r="AS1484" s="18"/>
      <c r="AT1484" s="18"/>
      <c r="AU1484" s="18"/>
      <c r="AV1484" s="18"/>
      <c r="AW1484" s="18"/>
      <c r="AX1484" s="18"/>
      <c r="AY1484" s="18"/>
      <c r="AZ1484" s="18"/>
      <c r="BA1484" s="18"/>
      <c r="BB1484" s="18"/>
      <c r="BC1484" s="18"/>
      <c r="BD1484" s="18"/>
      <c r="BE1484" s="18"/>
      <c r="BF1484" s="18"/>
      <c r="BG1484" s="18"/>
      <c r="BH1484" s="18"/>
      <c r="BI1484" s="18"/>
      <c r="BJ1484" s="18"/>
      <c r="BK1484" s="18"/>
      <c r="BL1484" s="18"/>
      <c r="BM1484" s="18"/>
      <c r="BN1484" s="18"/>
      <c r="BO1484" s="18"/>
      <c r="BP1484" s="18"/>
      <c r="BQ1484" s="18"/>
      <c r="BR1484" s="18"/>
      <c r="BS1484" s="18"/>
      <c r="BT1484" s="18"/>
      <c r="BU1484" s="18"/>
      <c r="BV1484" s="18"/>
      <c r="BW1484" s="18"/>
      <c r="BX1484" s="18"/>
      <c r="BY1484" s="18"/>
      <c r="BZ1484" s="18"/>
      <c r="CA1484" s="18"/>
      <c r="CB1484" s="18"/>
      <c r="CC1484" s="18"/>
      <c r="CD1484" s="18"/>
      <c r="CE1484" s="18"/>
      <c r="CF1484" s="18"/>
      <c r="CG1484" s="18"/>
      <c r="CH1484" s="18"/>
      <c r="CI1484" s="18"/>
      <c r="CJ1484" s="18"/>
      <c r="CK1484" s="18"/>
      <c r="CL1484" s="18"/>
      <c r="CM1484" s="18"/>
      <c r="CN1484" s="18"/>
      <c r="CO1484" s="18"/>
      <c r="CP1484" s="18"/>
      <c r="CQ1484" s="18"/>
      <c r="CR1484" s="18"/>
      <c r="CS1484" s="18"/>
      <c r="CT1484" s="18"/>
      <c r="CU1484" s="18"/>
      <c r="CV1484" s="18"/>
      <c r="CW1484" s="18"/>
      <c r="CX1484" s="18"/>
      <c r="CY1484" s="18"/>
      <c r="CZ1484" s="18"/>
      <c r="DA1484" s="18"/>
      <c r="DB1484" s="18"/>
      <c r="DC1484" s="18"/>
      <c r="DD1484" s="18"/>
      <c r="DE1484" s="18"/>
      <c r="DF1484" s="18"/>
      <c r="DG1484" s="18"/>
      <c r="DH1484" s="18"/>
      <c r="DI1484" s="18"/>
      <c r="DJ1484" s="18"/>
      <c r="DK1484" s="18"/>
      <c r="DL1484" s="18"/>
      <c r="DM1484" s="18"/>
      <c r="DN1484" s="18"/>
      <c r="DO1484" s="18"/>
      <c r="DP1484" s="18"/>
      <c r="DQ1484" s="18"/>
      <c r="DR1484" s="18"/>
      <c r="DS1484" s="18"/>
      <c r="DT1484" s="18"/>
      <c r="DU1484" s="18"/>
      <c r="DV1484" s="18"/>
      <c r="DW1484" s="18"/>
      <c r="DX1484" s="18"/>
      <c r="DY1484" s="18"/>
      <c r="DZ1484" s="18"/>
      <c r="EA1484" s="18"/>
      <c r="EB1484" s="18"/>
      <c r="EC1484" s="18"/>
      <c r="ED1484" s="18"/>
      <c r="EE1484" s="18"/>
      <c r="EF1484" s="18"/>
      <c r="EG1484" s="18"/>
      <c r="EH1484" s="18"/>
      <c r="EI1484" s="18"/>
      <c r="EJ1484" s="18"/>
      <c r="EK1484" s="18"/>
      <c r="EL1484" s="18"/>
      <c r="EM1484" s="18"/>
      <c r="EN1484" s="18"/>
      <c r="EO1484" s="18"/>
      <c r="EP1484" s="18"/>
      <c r="EQ1484" s="18"/>
      <c r="ER1484" s="18"/>
      <c r="ES1484" s="18"/>
      <c r="ET1484" s="18"/>
      <c r="EU1484" s="18"/>
      <c r="EV1484" s="18"/>
      <c r="EW1484" s="18"/>
      <c r="EX1484" s="18"/>
      <c r="EY1484" s="18"/>
      <c r="EZ1484" s="18"/>
      <c r="FA1484" s="18"/>
      <c r="FB1484" s="18"/>
      <c r="FC1484" s="18"/>
      <c r="FD1484" s="18"/>
      <c r="FE1484" s="18"/>
      <c r="FF1484" s="18"/>
      <c r="FG1484" s="18"/>
      <c r="FH1484" s="18"/>
      <c r="FI1484" s="18"/>
      <c r="FJ1484" s="18"/>
      <c r="FK1484" s="18"/>
      <c r="FL1484" s="18"/>
      <c r="FM1484" s="18"/>
      <c r="FN1484" s="18"/>
      <c r="FO1484" s="18"/>
      <c r="FP1484" s="18"/>
      <c r="FQ1484" s="18"/>
      <c r="FR1484" s="18"/>
      <c r="FS1484" s="18"/>
      <c r="FT1484" s="18"/>
      <c r="FU1484" s="18"/>
      <c r="FV1484" s="18"/>
      <c r="FW1484" s="18"/>
      <c r="FX1484" s="18"/>
      <c r="FY1484" s="18"/>
      <c r="FZ1484" s="18"/>
      <c r="GA1484" s="18"/>
      <c r="GB1484" s="18"/>
      <c r="GC1484" s="18"/>
      <c r="GD1484" s="18"/>
      <c r="GE1484" s="18"/>
      <c r="GF1484" s="18"/>
      <c r="GG1484" s="18"/>
      <c r="GH1484" s="18"/>
      <c r="GI1484" s="18"/>
      <c r="GJ1484" s="18"/>
      <c r="GK1484" s="18"/>
      <c r="GL1484" s="18"/>
      <c r="GM1484" s="18"/>
      <c r="GN1484" s="18"/>
      <c r="GO1484" s="18"/>
      <c r="GP1484" s="18"/>
      <c r="GQ1484" s="18"/>
      <c r="GR1484" s="18"/>
    </row>
    <row r="1485" spans="1:200">
      <c r="A1485" s="18"/>
      <c r="B1485" s="18"/>
      <c r="C1485" s="18"/>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18"/>
      <c r="AM1485" s="18"/>
      <c r="AN1485" s="18"/>
      <c r="AO1485" s="18"/>
      <c r="AP1485" s="18"/>
      <c r="AQ1485" s="18"/>
      <c r="AR1485" s="18"/>
      <c r="AS1485" s="18"/>
      <c r="AT1485" s="18"/>
      <c r="AU1485" s="18"/>
      <c r="AV1485" s="18"/>
      <c r="AW1485" s="18"/>
      <c r="AX1485" s="18"/>
      <c r="AY1485" s="18"/>
      <c r="AZ1485" s="18"/>
      <c r="BA1485" s="18"/>
      <c r="BB1485" s="18"/>
      <c r="BC1485" s="18"/>
      <c r="BD1485" s="18"/>
      <c r="BE1485" s="18"/>
      <c r="BF1485" s="18"/>
      <c r="BG1485" s="18"/>
      <c r="BH1485" s="18"/>
      <c r="BI1485" s="18"/>
      <c r="BJ1485" s="18"/>
      <c r="BK1485" s="18"/>
      <c r="BL1485" s="18"/>
      <c r="BM1485" s="18"/>
      <c r="BN1485" s="18"/>
      <c r="BO1485" s="18"/>
      <c r="BP1485" s="18"/>
      <c r="BQ1485" s="18"/>
      <c r="BR1485" s="18"/>
      <c r="BS1485" s="18"/>
      <c r="BT1485" s="18"/>
      <c r="BU1485" s="18"/>
      <c r="BV1485" s="18"/>
      <c r="BW1485" s="18"/>
      <c r="BX1485" s="18"/>
      <c r="BY1485" s="18"/>
      <c r="BZ1485" s="18"/>
      <c r="CA1485" s="18"/>
      <c r="CB1485" s="18"/>
      <c r="CC1485" s="18"/>
      <c r="CD1485" s="18"/>
      <c r="CE1485" s="18"/>
      <c r="CF1485" s="18"/>
      <c r="CG1485" s="18"/>
      <c r="CH1485" s="18"/>
      <c r="CI1485" s="18"/>
      <c r="CJ1485" s="18"/>
      <c r="CK1485" s="18"/>
      <c r="CL1485" s="18"/>
      <c r="CM1485" s="18"/>
      <c r="CN1485" s="18"/>
      <c r="CO1485" s="18"/>
      <c r="CP1485" s="18"/>
      <c r="CQ1485" s="18"/>
      <c r="CR1485" s="18"/>
      <c r="CS1485" s="18"/>
      <c r="CT1485" s="18"/>
      <c r="CU1485" s="18"/>
      <c r="CV1485" s="18"/>
      <c r="CW1485" s="18"/>
      <c r="CX1485" s="18"/>
      <c r="CY1485" s="18"/>
      <c r="CZ1485" s="18"/>
      <c r="DA1485" s="18"/>
      <c r="DB1485" s="18"/>
      <c r="DC1485" s="18"/>
      <c r="DD1485" s="18"/>
      <c r="DE1485" s="18"/>
      <c r="DF1485" s="18"/>
      <c r="DG1485" s="18"/>
      <c r="DH1485" s="18"/>
      <c r="DI1485" s="18"/>
      <c r="DJ1485" s="18"/>
      <c r="DK1485" s="18"/>
      <c r="DL1485" s="18"/>
      <c r="DM1485" s="18"/>
      <c r="DN1485" s="18"/>
      <c r="DO1485" s="18"/>
      <c r="DP1485" s="18"/>
      <c r="DQ1485" s="18"/>
      <c r="DR1485" s="18"/>
      <c r="DS1485" s="18"/>
      <c r="DT1485" s="18"/>
      <c r="DU1485" s="18"/>
      <c r="DV1485" s="18"/>
      <c r="DW1485" s="18"/>
      <c r="DX1485" s="18"/>
      <c r="DY1485" s="18"/>
      <c r="DZ1485" s="18"/>
      <c r="EA1485" s="18"/>
      <c r="EB1485" s="18"/>
      <c r="EC1485" s="18"/>
      <c r="ED1485" s="18"/>
      <c r="EE1485" s="18"/>
      <c r="EF1485" s="18"/>
      <c r="EG1485" s="18"/>
      <c r="EH1485" s="18"/>
      <c r="EI1485" s="18"/>
      <c r="EJ1485" s="18"/>
      <c r="EK1485" s="18"/>
      <c r="EL1485" s="18"/>
      <c r="EM1485" s="18"/>
      <c r="EN1485" s="18"/>
      <c r="EO1485" s="18"/>
      <c r="EP1485" s="18"/>
      <c r="EQ1485" s="18"/>
      <c r="ER1485" s="18"/>
      <c r="ES1485" s="18"/>
      <c r="ET1485" s="18"/>
      <c r="EU1485" s="18"/>
      <c r="EV1485" s="18"/>
      <c r="EW1485" s="18"/>
      <c r="EX1485" s="18"/>
      <c r="EY1485" s="18"/>
      <c r="EZ1485" s="18"/>
      <c r="FA1485" s="18"/>
      <c r="FB1485" s="18"/>
      <c r="FC1485" s="18"/>
      <c r="FD1485" s="18"/>
      <c r="FE1485" s="18"/>
      <c r="FF1485" s="18"/>
      <c r="FG1485" s="18"/>
      <c r="FH1485" s="18"/>
      <c r="FI1485" s="18"/>
      <c r="FJ1485" s="18"/>
      <c r="FK1485" s="18"/>
      <c r="FL1485" s="18"/>
      <c r="FM1485" s="18"/>
      <c r="FN1485" s="18"/>
      <c r="FO1485" s="18"/>
      <c r="FP1485" s="18"/>
      <c r="FQ1485" s="18"/>
      <c r="FR1485" s="18"/>
      <c r="FS1485" s="18"/>
      <c r="FT1485" s="18"/>
      <c r="FU1485" s="18"/>
      <c r="FV1485" s="18"/>
      <c r="FW1485" s="18"/>
      <c r="FX1485" s="18"/>
      <c r="FY1485" s="18"/>
      <c r="FZ1485" s="18"/>
      <c r="GA1485" s="18"/>
      <c r="GB1485" s="18"/>
      <c r="GC1485" s="18"/>
      <c r="GD1485" s="18"/>
      <c r="GE1485" s="18"/>
      <c r="GF1485" s="18"/>
      <c r="GG1485" s="18"/>
      <c r="GH1485" s="18"/>
      <c r="GI1485" s="18"/>
      <c r="GJ1485" s="18"/>
      <c r="GK1485" s="18"/>
      <c r="GL1485" s="18"/>
      <c r="GM1485" s="18"/>
      <c r="GN1485" s="18"/>
      <c r="GO1485" s="18"/>
      <c r="GP1485" s="18"/>
      <c r="GQ1485" s="18"/>
      <c r="GR1485" s="18"/>
    </row>
    <row r="1486" spans="1:200">
      <c r="A1486" s="18"/>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8"/>
      <c r="FJ1486" s="18"/>
      <c r="FK1486" s="18"/>
      <c r="FL1486" s="18"/>
      <c r="FM1486" s="18"/>
      <c r="FN1486" s="18"/>
      <c r="FO1486" s="18"/>
      <c r="FP1486" s="18"/>
      <c r="FQ1486" s="18"/>
      <c r="FR1486" s="18"/>
      <c r="FS1486" s="18"/>
      <c r="FT1486" s="18"/>
      <c r="FU1486" s="18"/>
      <c r="FV1486" s="18"/>
      <c r="FW1486" s="18"/>
      <c r="FX1486" s="18"/>
      <c r="FY1486" s="18"/>
      <c r="FZ1486" s="18"/>
      <c r="GA1486" s="18"/>
      <c r="GB1486" s="18"/>
      <c r="GC1486" s="18"/>
      <c r="GD1486" s="18"/>
      <c r="GE1486" s="18"/>
      <c r="GF1486" s="18"/>
      <c r="GG1486" s="18"/>
      <c r="GH1486" s="18"/>
      <c r="GI1486" s="18"/>
      <c r="GJ1486" s="18"/>
      <c r="GK1486" s="18"/>
      <c r="GL1486" s="18"/>
      <c r="GM1486" s="18"/>
      <c r="GN1486" s="18"/>
      <c r="GO1486" s="18"/>
      <c r="GP1486" s="18"/>
      <c r="GQ1486" s="18"/>
      <c r="GR1486" s="18"/>
    </row>
    <row r="1487" spans="1:200">
      <c r="A1487" s="18"/>
      <c r="B1487" s="18"/>
      <c r="C1487" s="18"/>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18"/>
      <c r="AM1487" s="18"/>
      <c r="AN1487" s="18"/>
      <c r="AO1487" s="18"/>
      <c r="AP1487" s="18"/>
      <c r="AQ1487" s="18"/>
      <c r="AR1487" s="18"/>
      <c r="AS1487" s="18"/>
      <c r="AT1487" s="18"/>
      <c r="AU1487" s="18"/>
      <c r="AV1487" s="18"/>
      <c r="AW1487" s="18"/>
      <c r="AX1487" s="18"/>
      <c r="AY1487" s="18"/>
      <c r="AZ1487" s="18"/>
      <c r="BA1487" s="18"/>
      <c r="BB1487" s="18"/>
      <c r="BC1487" s="18"/>
      <c r="BD1487" s="18"/>
      <c r="BE1487" s="18"/>
      <c r="BF1487" s="18"/>
      <c r="BG1487" s="18"/>
      <c r="BH1487" s="18"/>
      <c r="BI1487" s="18"/>
      <c r="BJ1487" s="18"/>
      <c r="BK1487" s="18"/>
      <c r="BL1487" s="18"/>
      <c r="BM1487" s="18"/>
      <c r="BN1487" s="18"/>
      <c r="BO1487" s="18"/>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8"/>
      <c r="DB1487" s="18"/>
      <c r="DC1487" s="18"/>
      <c r="DD1487" s="18"/>
      <c r="DE1487" s="18"/>
      <c r="DF1487" s="18"/>
      <c r="DG1487" s="18"/>
      <c r="DH1487" s="18"/>
      <c r="DI1487" s="18"/>
      <c r="DJ1487" s="18"/>
      <c r="DK1487" s="18"/>
      <c r="DL1487" s="18"/>
      <c r="DM1487" s="18"/>
      <c r="DN1487" s="18"/>
      <c r="DO1487" s="18"/>
      <c r="DP1487" s="18"/>
      <c r="DQ1487" s="18"/>
      <c r="DR1487" s="18"/>
      <c r="DS1487" s="18"/>
      <c r="DT1487" s="18"/>
      <c r="DU1487" s="18"/>
      <c r="DV1487" s="18"/>
      <c r="DW1487" s="18"/>
      <c r="DX1487" s="18"/>
      <c r="DY1487" s="18"/>
      <c r="DZ1487" s="18"/>
      <c r="EA1487" s="18"/>
      <c r="EB1487" s="18"/>
      <c r="EC1487" s="18"/>
      <c r="ED1487" s="18"/>
      <c r="EE1487" s="18"/>
      <c r="EF1487" s="18"/>
      <c r="EG1487" s="18"/>
      <c r="EH1487" s="18"/>
      <c r="EI1487" s="18"/>
      <c r="EJ1487" s="18"/>
      <c r="EK1487" s="18"/>
      <c r="EL1487" s="18"/>
      <c r="EM1487" s="18"/>
      <c r="EN1487" s="18"/>
      <c r="EO1487" s="18"/>
      <c r="EP1487" s="18"/>
      <c r="EQ1487" s="18"/>
      <c r="ER1487" s="18"/>
      <c r="ES1487" s="18"/>
      <c r="ET1487" s="18"/>
      <c r="EU1487" s="18"/>
      <c r="EV1487" s="18"/>
      <c r="EW1487" s="18"/>
      <c r="EX1487" s="18"/>
      <c r="EY1487" s="18"/>
      <c r="EZ1487" s="18"/>
      <c r="FA1487" s="18"/>
      <c r="FB1487" s="18"/>
      <c r="FC1487" s="18"/>
      <c r="FD1487" s="18"/>
      <c r="FE1487" s="18"/>
      <c r="FF1487" s="18"/>
      <c r="FG1487" s="18"/>
      <c r="FH1487" s="18"/>
      <c r="FI1487" s="18"/>
      <c r="FJ1487" s="18"/>
      <c r="FK1487" s="18"/>
      <c r="FL1487" s="18"/>
      <c r="FM1487" s="18"/>
      <c r="FN1487" s="18"/>
      <c r="FO1487" s="18"/>
      <c r="FP1487" s="18"/>
      <c r="FQ1487" s="18"/>
      <c r="FR1487" s="18"/>
      <c r="FS1487" s="18"/>
      <c r="FT1487" s="18"/>
      <c r="FU1487" s="18"/>
      <c r="FV1487" s="18"/>
      <c r="FW1487" s="18"/>
      <c r="FX1487" s="18"/>
      <c r="FY1487" s="18"/>
      <c r="FZ1487" s="18"/>
      <c r="GA1487" s="18"/>
      <c r="GB1487" s="18"/>
      <c r="GC1487" s="18"/>
      <c r="GD1487" s="18"/>
      <c r="GE1487" s="18"/>
      <c r="GF1487" s="18"/>
      <c r="GG1487" s="18"/>
      <c r="GH1487" s="18"/>
      <c r="GI1487" s="18"/>
      <c r="GJ1487" s="18"/>
      <c r="GK1487" s="18"/>
      <c r="GL1487" s="18"/>
      <c r="GM1487" s="18"/>
      <c r="GN1487" s="18"/>
      <c r="GO1487" s="18"/>
      <c r="GP1487" s="18"/>
      <c r="GQ1487" s="18"/>
      <c r="GR1487" s="18"/>
    </row>
    <row r="1488" spans="1:200">
      <c r="A1488" s="18"/>
      <c r="B1488" s="18"/>
      <c r="C1488" s="18"/>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18"/>
      <c r="AM1488" s="18"/>
      <c r="AN1488" s="18"/>
      <c r="AO1488" s="18"/>
      <c r="AP1488" s="18"/>
      <c r="AQ1488" s="18"/>
      <c r="AR1488" s="18"/>
      <c r="AS1488" s="18"/>
      <c r="AT1488" s="18"/>
      <c r="AU1488" s="18"/>
      <c r="AV1488" s="18"/>
      <c r="AW1488" s="18"/>
      <c r="AX1488" s="18"/>
      <c r="AY1488" s="18"/>
      <c r="AZ1488" s="18"/>
      <c r="BA1488" s="18"/>
      <c r="BB1488" s="18"/>
      <c r="BC1488" s="18"/>
      <c r="BD1488" s="18"/>
      <c r="BE1488" s="18"/>
      <c r="BF1488" s="18"/>
      <c r="BG1488" s="18"/>
      <c r="BH1488" s="18"/>
      <c r="BI1488" s="18"/>
      <c r="BJ1488" s="18"/>
      <c r="BK1488" s="18"/>
      <c r="BL1488" s="18"/>
      <c r="BM1488" s="18"/>
      <c r="BN1488" s="18"/>
      <c r="BO1488" s="18"/>
      <c r="BP1488" s="18"/>
      <c r="BQ1488" s="18"/>
      <c r="BR1488" s="18"/>
      <c r="BS1488" s="18"/>
      <c r="BT1488" s="18"/>
      <c r="BU1488" s="18"/>
      <c r="BV1488" s="18"/>
      <c r="BW1488" s="18"/>
      <c r="BX1488" s="18"/>
      <c r="BY1488" s="18"/>
      <c r="BZ1488" s="18"/>
      <c r="CA1488" s="18"/>
      <c r="CB1488" s="18"/>
      <c r="CC1488" s="18"/>
      <c r="CD1488" s="18"/>
      <c r="CE1488" s="18"/>
      <c r="CF1488" s="18"/>
      <c r="CG1488" s="18"/>
      <c r="CH1488" s="18"/>
      <c r="CI1488" s="18"/>
      <c r="CJ1488" s="18"/>
      <c r="CK1488" s="18"/>
      <c r="CL1488" s="18"/>
      <c r="CM1488" s="18"/>
      <c r="CN1488" s="18"/>
      <c r="CO1488" s="18"/>
      <c r="CP1488" s="18"/>
      <c r="CQ1488" s="18"/>
      <c r="CR1488" s="18"/>
      <c r="CS1488" s="18"/>
      <c r="CT1488" s="18"/>
      <c r="CU1488" s="18"/>
      <c r="CV1488" s="18"/>
      <c r="CW1488" s="18"/>
      <c r="CX1488" s="18"/>
      <c r="CY1488" s="18"/>
      <c r="CZ1488" s="18"/>
      <c r="DA1488" s="18"/>
      <c r="DB1488" s="18"/>
      <c r="DC1488" s="18"/>
      <c r="DD1488" s="18"/>
      <c r="DE1488" s="18"/>
      <c r="DF1488" s="18"/>
      <c r="DG1488" s="18"/>
      <c r="DH1488" s="18"/>
      <c r="DI1488" s="18"/>
      <c r="DJ1488" s="18"/>
      <c r="DK1488" s="18"/>
      <c r="DL1488" s="18"/>
      <c r="DM1488" s="18"/>
      <c r="DN1488" s="18"/>
      <c r="DO1488" s="18"/>
      <c r="DP1488" s="18"/>
      <c r="DQ1488" s="18"/>
      <c r="DR1488" s="18"/>
      <c r="DS1488" s="18"/>
      <c r="DT1488" s="18"/>
      <c r="DU1488" s="18"/>
      <c r="DV1488" s="18"/>
      <c r="DW1488" s="18"/>
      <c r="DX1488" s="18"/>
      <c r="DY1488" s="18"/>
      <c r="DZ1488" s="18"/>
      <c r="EA1488" s="18"/>
      <c r="EB1488" s="18"/>
      <c r="EC1488" s="18"/>
      <c r="ED1488" s="18"/>
      <c r="EE1488" s="18"/>
      <c r="EF1488" s="18"/>
      <c r="EG1488" s="18"/>
      <c r="EH1488" s="18"/>
      <c r="EI1488" s="18"/>
      <c r="EJ1488" s="18"/>
      <c r="EK1488" s="18"/>
      <c r="EL1488" s="18"/>
      <c r="EM1488" s="18"/>
      <c r="EN1488" s="18"/>
      <c r="EO1488" s="18"/>
      <c r="EP1488" s="18"/>
      <c r="EQ1488" s="18"/>
      <c r="ER1488" s="18"/>
      <c r="ES1488" s="18"/>
      <c r="ET1488" s="18"/>
      <c r="EU1488" s="18"/>
      <c r="EV1488" s="18"/>
      <c r="EW1488" s="18"/>
      <c r="EX1488" s="18"/>
      <c r="EY1488" s="18"/>
      <c r="EZ1488" s="18"/>
      <c r="FA1488" s="18"/>
      <c r="FB1488" s="18"/>
      <c r="FC1488" s="18"/>
      <c r="FD1488" s="18"/>
      <c r="FE1488" s="18"/>
      <c r="FF1488" s="18"/>
      <c r="FG1488" s="18"/>
      <c r="FH1488" s="18"/>
      <c r="FI1488" s="18"/>
      <c r="FJ1488" s="18"/>
      <c r="FK1488" s="18"/>
      <c r="FL1488" s="18"/>
      <c r="FM1488" s="18"/>
      <c r="FN1488" s="18"/>
      <c r="FO1488" s="18"/>
      <c r="FP1488" s="18"/>
      <c r="FQ1488" s="18"/>
      <c r="FR1488" s="18"/>
      <c r="FS1488" s="18"/>
      <c r="FT1488" s="18"/>
      <c r="FU1488" s="18"/>
      <c r="FV1488" s="18"/>
      <c r="FW1488" s="18"/>
      <c r="FX1488" s="18"/>
      <c r="FY1488" s="18"/>
      <c r="FZ1488" s="18"/>
      <c r="GA1488" s="18"/>
      <c r="GB1488" s="18"/>
      <c r="GC1488" s="18"/>
      <c r="GD1488" s="18"/>
      <c r="GE1488" s="18"/>
      <c r="GF1488" s="18"/>
      <c r="GG1488" s="18"/>
      <c r="GH1488" s="18"/>
      <c r="GI1488" s="18"/>
      <c r="GJ1488" s="18"/>
      <c r="GK1488" s="18"/>
      <c r="GL1488" s="18"/>
      <c r="GM1488" s="18"/>
      <c r="GN1488" s="18"/>
      <c r="GO1488" s="18"/>
      <c r="GP1488" s="18"/>
      <c r="GQ1488" s="18"/>
      <c r="GR1488" s="18"/>
    </row>
    <row r="1489" spans="1:200">
      <c r="A1489" s="18"/>
      <c r="B1489" s="18"/>
      <c r="C1489" s="18"/>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18"/>
      <c r="AM1489" s="18"/>
      <c r="AN1489" s="18"/>
      <c r="AO1489" s="18"/>
      <c r="AP1489" s="18"/>
      <c r="AQ1489" s="18"/>
      <c r="AR1489" s="18"/>
      <c r="AS1489" s="18"/>
      <c r="AT1489" s="18"/>
      <c r="AU1489" s="18"/>
      <c r="AV1489" s="18"/>
      <c r="AW1489" s="18"/>
      <c r="AX1489" s="18"/>
      <c r="AY1489" s="18"/>
      <c r="AZ1489" s="18"/>
      <c r="BA1489" s="18"/>
      <c r="BB1489" s="18"/>
      <c r="BC1489" s="18"/>
      <c r="BD1489" s="18"/>
      <c r="BE1489" s="18"/>
      <c r="BF1489" s="18"/>
      <c r="BG1489" s="18"/>
      <c r="BH1489" s="18"/>
      <c r="BI1489" s="18"/>
      <c r="BJ1489" s="18"/>
      <c r="BK1489" s="18"/>
      <c r="BL1489" s="18"/>
      <c r="BM1489" s="18"/>
      <c r="BN1489" s="18"/>
      <c r="BO1489" s="18"/>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8"/>
      <c r="DB1489" s="18"/>
      <c r="DC1489" s="18"/>
      <c r="DD1489" s="18"/>
      <c r="DE1489" s="18"/>
      <c r="DF1489" s="18"/>
      <c r="DG1489" s="18"/>
      <c r="DH1489" s="18"/>
      <c r="DI1489" s="18"/>
      <c r="DJ1489" s="18"/>
      <c r="DK1489" s="18"/>
      <c r="DL1489" s="18"/>
      <c r="DM1489" s="18"/>
      <c r="DN1489" s="18"/>
      <c r="DO1489" s="18"/>
      <c r="DP1489" s="18"/>
      <c r="DQ1489" s="18"/>
      <c r="DR1489" s="18"/>
      <c r="DS1489" s="18"/>
      <c r="DT1489" s="18"/>
      <c r="DU1489" s="18"/>
      <c r="DV1489" s="18"/>
      <c r="DW1489" s="18"/>
      <c r="DX1489" s="18"/>
      <c r="DY1489" s="18"/>
      <c r="DZ1489" s="18"/>
      <c r="EA1489" s="18"/>
      <c r="EB1489" s="18"/>
      <c r="EC1489" s="18"/>
      <c r="ED1489" s="18"/>
      <c r="EE1489" s="18"/>
      <c r="EF1489" s="18"/>
      <c r="EG1489" s="18"/>
      <c r="EH1489" s="18"/>
      <c r="EI1489" s="18"/>
      <c r="EJ1489" s="18"/>
      <c r="EK1489" s="18"/>
      <c r="EL1489" s="18"/>
      <c r="EM1489" s="18"/>
      <c r="EN1489" s="18"/>
      <c r="EO1489" s="18"/>
      <c r="EP1489" s="18"/>
      <c r="EQ1489" s="18"/>
      <c r="ER1489" s="18"/>
      <c r="ES1489" s="18"/>
      <c r="ET1489" s="18"/>
      <c r="EU1489" s="18"/>
      <c r="EV1489" s="18"/>
      <c r="EW1489" s="18"/>
      <c r="EX1489" s="18"/>
      <c r="EY1489" s="18"/>
      <c r="EZ1489" s="18"/>
      <c r="FA1489" s="18"/>
      <c r="FB1489" s="18"/>
      <c r="FC1489" s="18"/>
      <c r="FD1489" s="18"/>
      <c r="FE1489" s="18"/>
      <c r="FF1489" s="18"/>
      <c r="FG1489" s="18"/>
      <c r="FH1489" s="18"/>
      <c r="FI1489" s="18"/>
      <c r="FJ1489" s="18"/>
      <c r="FK1489" s="18"/>
      <c r="FL1489" s="18"/>
      <c r="FM1489" s="18"/>
      <c r="FN1489" s="18"/>
      <c r="FO1489" s="18"/>
      <c r="FP1489" s="18"/>
      <c r="FQ1489" s="18"/>
      <c r="FR1489" s="18"/>
      <c r="FS1489" s="18"/>
      <c r="FT1489" s="18"/>
      <c r="FU1489" s="18"/>
      <c r="FV1489" s="18"/>
      <c r="FW1489" s="18"/>
      <c r="FX1489" s="18"/>
      <c r="FY1489" s="18"/>
      <c r="FZ1489" s="18"/>
      <c r="GA1489" s="18"/>
      <c r="GB1489" s="18"/>
      <c r="GC1489" s="18"/>
      <c r="GD1489" s="18"/>
      <c r="GE1489" s="18"/>
      <c r="GF1489" s="18"/>
      <c r="GG1489" s="18"/>
      <c r="GH1489" s="18"/>
      <c r="GI1489" s="18"/>
      <c r="GJ1489" s="18"/>
      <c r="GK1489" s="18"/>
      <c r="GL1489" s="18"/>
      <c r="GM1489" s="18"/>
      <c r="GN1489" s="18"/>
      <c r="GO1489" s="18"/>
      <c r="GP1489" s="18"/>
      <c r="GQ1489" s="18"/>
      <c r="GR1489" s="18"/>
    </row>
    <row r="1490" spans="1:200">
      <c r="A1490" s="18"/>
      <c r="B1490" s="18"/>
      <c r="C1490" s="18"/>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18"/>
      <c r="AM1490" s="18"/>
      <c r="AN1490" s="18"/>
      <c r="AO1490" s="18"/>
      <c r="AP1490" s="18"/>
      <c r="AQ1490" s="18"/>
      <c r="AR1490" s="18"/>
      <c r="AS1490" s="18"/>
      <c r="AT1490" s="18"/>
      <c r="AU1490" s="18"/>
      <c r="AV1490" s="18"/>
      <c r="AW1490" s="18"/>
      <c r="AX1490" s="18"/>
      <c r="AY1490" s="18"/>
      <c r="AZ1490" s="18"/>
      <c r="BA1490" s="18"/>
      <c r="BB1490" s="18"/>
      <c r="BC1490" s="18"/>
      <c r="BD1490" s="18"/>
      <c r="BE1490" s="18"/>
      <c r="BF1490" s="18"/>
      <c r="BG1490" s="18"/>
      <c r="BH1490" s="18"/>
      <c r="BI1490" s="18"/>
      <c r="BJ1490" s="18"/>
      <c r="BK1490" s="18"/>
      <c r="BL1490" s="18"/>
      <c r="BM1490" s="18"/>
      <c r="BN1490" s="18"/>
      <c r="BO1490" s="18"/>
      <c r="BP1490" s="18"/>
      <c r="BQ1490" s="18"/>
      <c r="BR1490" s="18"/>
      <c r="BS1490" s="18"/>
      <c r="BT1490" s="18"/>
      <c r="BU1490" s="18"/>
      <c r="BV1490" s="18"/>
      <c r="BW1490" s="18"/>
      <c r="BX1490" s="18"/>
      <c r="BY1490" s="18"/>
      <c r="BZ1490" s="18"/>
      <c r="CA1490" s="18"/>
      <c r="CB1490" s="18"/>
      <c r="CC1490" s="18"/>
      <c r="CD1490" s="18"/>
      <c r="CE1490" s="18"/>
      <c r="CF1490" s="18"/>
      <c r="CG1490" s="18"/>
      <c r="CH1490" s="18"/>
      <c r="CI1490" s="18"/>
      <c r="CJ1490" s="18"/>
      <c r="CK1490" s="18"/>
      <c r="CL1490" s="18"/>
      <c r="CM1490" s="18"/>
      <c r="CN1490" s="18"/>
      <c r="CO1490" s="18"/>
      <c r="CP1490" s="18"/>
      <c r="CQ1490" s="18"/>
      <c r="CR1490" s="18"/>
      <c r="CS1490" s="18"/>
      <c r="CT1490" s="18"/>
      <c r="CU1490" s="18"/>
      <c r="CV1490" s="18"/>
      <c r="CW1490" s="18"/>
      <c r="CX1490" s="18"/>
      <c r="CY1490" s="18"/>
      <c r="CZ1490" s="18"/>
      <c r="DA1490" s="18"/>
      <c r="DB1490" s="18"/>
      <c r="DC1490" s="18"/>
      <c r="DD1490" s="18"/>
      <c r="DE1490" s="18"/>
      <c r="DF1490" s="18"/>
      <c r="DG1490" s="18"/>
      <c r="DH1490" s="18"/>
      <c r="DI1490" s="18"/>
      <c r="DJ1490" s="18"/>
      <c r="DK1490" s="18"/>
      <c r="DL1490" s="18"/>
      <c r="DM1490" s="18"/>
      <c r="DN1490" s="18"/>
      <c r="DO1490" s="18"/>
      <c r="DP1490" s="18"/>
      <c r="DQ1490" s="18"/>
      <c r="DR1490" s="18"/>
      <c r="DS1490" s="18"/>
      <c r="DT1490" s="18"/>
      <c r="DU1490" s="18"/>
      <c r="DV1490" s="18"/>
      <c r="DW1490" s="18"/>
      <c r="DX1490" s="18"/>
      <c r="DY1490" s="18"/>
      <c r="DZ1490" s="18"/>
      <c r="EA1490" s="18"/>
      <c r="EB1490" s="18"/>
      <c r="EC1490" s="18"/>
      <c r="ED1490" s="18"/>
      <c r="EE1490" s="18"/>
      <c r="EF1490" s="18"/>
      <c r="EG1490" s="18"/>
      <c r="EH1490" s="18"/>
      <c r="EI1490" s="18"/>
      <c r="EJ1490" s="18"/>
      <c r="EK1490" s="18"/>
      <c r="EL1490" s="18"/>
      <c r="EM1490" s="18"/>
      <c r="EN1490" s="18"/>
      <c r="EO1490" s="18"/>
      <c r="EP1490" s="18"/>
      <c r="EQ1490" s="18"/>
      <c r="ER1490" s="18"/>
      <c r="ES1490" s="18"/>
      <c r="ET1490" s="18"/>
      <c r="EU1490" s="18"/>
      <c r="EV1490" s="18"/>
      <c r="EW1490" s="18"/>
      <c r="EX1490" s="18"/>
      <c r="EY1490" s="18"/>
      <c r="EZ1490" s="18"/>
      <c r="FA1490" s="18"/>
      <c r="FB1490" s="18"/>
      <c r="FC1490" s="18"/>
      <c r="FD1490" s="18"/>
      <c r="FE1490" s="18"/>
      <c r="FF1490" s="18"/>
      <c r="FG1490" s="18"/>
      <c r="FH1490" s="18"/>
      <c r="FI1490" s="18"/>
      <c r="FJ1490" s="18"/>
      <c r="FK1490" s="18"/>
      <c r="FL1490" s="18"/>
      <c r="FM1490" s="18"/>
      <c r="FN1490" s="18"/>
      <c r="FO1490" s="18"/>
      <c r="FP1490" s="18"/>
      <c r="FQ1490" s="18"/>
      <c r="FR1490" s="18"/>
      <c r="FS1490" s="18"/>
      <c r="FT1490" s="18"/>
      <c r="FU1490" s="18"/>
      <c r="FV1490" s="18"/>
      <c r="FW1490" s="18"/>
      <c r="FX1490" s="18"/>
      <c r="FY1490" s="18"/>
      <c r="FZ1490" s="18"/>
      <c r="GA1490" s="18"/>
      <c r="GB1490" s="18"/>
      <c r="GC1490" s="18"/>
      <c r="GD1490" s="18"/>
      <c r="GE1490" s="18"/>
      <c r="GF1490" s="18"/>
      <c r="GG1490" s="18"/>
      <c r="GH1490" s="18"/>
      <c r="GI1490" s="18"/>
      <c r="GJ1490" s="18"/>
      <c r="GK1490" s="18"/>
      <c r="GL1490" s="18"/>
      <c r="GM1490" s="18"/>
      <c r="GN1490" s="18"/>
      <c r="GO1490" s="18"/>
      <c r="GP1490" s="18"/>
      <c r="GQ1490" s="18"/>
      <c r="GR1490" s="18"/>
    </row>
    <row r="1491" spans="1:200">
      <c r="A1491" s="18"/>
      <c r="B1491" s="18"/>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18"/>
      <c r="AM1491" s="18"/>
      <c r="AN1491" s="18"/>
      <c r="AO1491" s="18"/>
      <c r="AP1491" s="18"/>
      <c r="AQ1491" s="18"/>
      <c r="AR1491" s="18"/>
      <c r="AS1491" s="18"/>
      <c r="AT1491" s="18"/>
      <c r="AU1491" s="18"/>
      <c r="AV1491" s="18"/>
      <c r="AW1491" s="18"/>
      <c r="AX1491" s="18"/>
      <c r="AY1491" s="18"/>
      <c r="AZ1491" s="18"/>
      <c r="BA1491" s="18"/>
      <c r="BB1491" s="18"/>
      <c r="BC1491" s="18"/>
      <c r="BD1491" s="18"/>
      <c r="BE1491" s="18"/>
      <c r="BF1491" s="18"/>
      <c r="BG1491" s="18"/>
      <c r="BH1491" s="18"/>
      <c r="BI1491" s="18"/>
      <c r="BJ1491" s="18"/>
      <c r="BK1491" s="18"/>
      <c r="BL1491" s="18"/>
      <c r="BM1491" s="18"/>
      <c r="BN1491" s="18"/>
      <c r="BO1491" s="18"/>
      <c r="BP1491" s="18"/>
      <c r="BQ1491" s="18"/>
      <c r="BR1491" s="18"/>
      <c r="BS1491" s="18"/>
      <c r="BT1491" s="18"/>
      <c r="BU1491" s="18"/>
      <c r="BV1491" s="18"/>
      <c r="BW1491" s="18"/>
      <c r="BX1491" s="18"/>
      <c r="BY1491" s="18"/>
      <c r="BZ1491" s="18"/>
      <c r="CA1491" s="18"/>
      <c r="CB1491" s="18"/>
      <c r="CC1491" s="18"/>
      <c r="CD1491" s="18"/>
      <c r="CE1491" s="18"/>
      <c r="CF1491" s="18"/>
      <c r="CG1491" s="18"/>
      <c r="CH1491" s="18"/>
      <c r="CI1491" s="18"/>
      <c r="CJ1491" s="18"/>
      <c r="CK1491" s="18"/>
      <c r="CL1491" s="18"/>
      <c r="CM1491" s="18"/>
      <c r="CN1491" s="18"/>
      <c r="CO1491" s="18"/>
      <c r="CP1491" s="18"/>
      <c r="CQ1491" s="18"/>
      <c r="CR1491" s="18"/>
      <c r="CS1491" s="18"/>
      <c r="CT1491" s="18"/>
      <c r="CU1491" s="18"/>
      <c r="CV1491" s="18"/>
      <c r="CW1491" s="18"/>
      <c r="CX1491" s="18"/>
      <c r="CY1491" s="18"/>
      <c r="CZ1491" s="18"/>
      <c r="DA1491" s="18"/>
      <c r="DB1491" s="18"/>
      <c r="DC1491" s="18"/>
      <c r="DD1491" s="18"/>
      <c r="DE1491" s="18"/>
      <c r="DF1491" s="18"/>
      <c r="DG1491" s="18"/>
      <c r="DH1491" s="18"/>
      <c r="DI1491" s="18"/>
      <c r="DJ1491" s="18"/>
      <c r="DK1491" s="18"/>
      <c r="DL1491" s="18"/>
      <c r="DM1491" s="18"/>
      <c r="DN1491" s="18"/>
      <c r="DO1491" s="18"/>
      <c r="DP1491" s="18"/>
      <c r="DQ1491" s="18"/>
      <c r="DR1491" s="18"/>
      <c r="DS1491" s="18"/>
      <c r="DT1491" s="18"/>
      <c r="DU1491" s="18"/>
      <c r="DV1491" s="18"/>
      <c r="DW1491" s="18"/>
      <c r="DX1491" s="18"/>
      <c r="DY1491" s="18"/>
      <c r="DZ1491" s="18"/>
      <c r="EA1491" s="18"/>
      <c r="EB1491" s="18"/>
      <c r="EC1491" s="18"/>
      <c r="ED1491" s="18"/>
      <c r="EE1491" s="18"/>
      <c r="EF1491" s="18"/>
      <c r="EG1491" s="18"/>
      <c r="EH1491" s="18"/>
      <c r="EI1491" s="18"/>
      <c r="EJ1491" s="18"/>
      <c r="EK1491" s="18"/>
      <c r="EL1491" s="18"/>
      <c r="EM1491" s="18"/>
      <c r="EN1491" s="18"/>
      <c r="EO1491" s="18"/>
      <c r="EP1491" s="18"/>
      <c r="EQ1491" s="18"/>
      <c r="ER1491" s="18"/>
      <c r="ES1491" s="18"/>
      <c r="ET1491" s="18"/>
      <c r="EU1491" s="18"/>
      <c r="EV1491" s="18"/>
      <c r="EW1491" s="18"/>
      <c r="EX1491" s="18"/>
      <c r="EY1491" s="18"/>
      <c r="EZ1491" s="18"/>
      <c r="FA1491" s="18"/>
      <c r="FB1491" s="18"/>
      <c r="FC1491" s="18"/>
      <c r="FD1491" s="18"/>
      <c r="FE1491" s="18"/>
      <c r="FF1491" s="18"/>
      <c r="FG1491" s="18"/>
      <c r="FH1491" s="18"/>
      <c r="FI1491" s="18"/>
      <c r="FJ1491" s="18"/>
      <c r="FK1491" s="18"/>
      <c r="FL1491" s="18"/>
      <c r="FM1491" s="18"/>
      <c r="FN1491" s="18"/>
      <c r="FO1491" s="18"/>
      <c r="FP1491" s="18"/>
      <c r="FQ1491" s="18"/>
      <c r="FR1491" s="18"/>
      <c r="FS1491" s="18"/>
      <c r="FT1491" s="18"/>
      <c r="FU1491" s="18"/>
      <c r="FV1491" s="18"/>
      <c r="FW1491" s="18"/>
      <c r="FX1491" s="18"/>
      <c r="FY1491" s="18"/>
      <c r="FZ1491" s="18"/>
      <c r="GA1491" s="18"/>
      <c r="GB1491" s="18"/>
      <c r="GC1491" s="18"/>
      <c r="GD1491" s="18"/>
      <c r="GE1491" s="18"/>
      <c r="GF1491" s="18"/>
      <c r="GG1491" s="18"/>
      <c r="GH1491" s="18"/>
      <c r="GI1491" s="18"/>
      <c r="GJ1491" s="18"/>
      <c r="GK1491" s="18"/>
      <c r="GL1491" s="18"/>
      <c r="GM1491" s="18"/>
      <c r="GN1491" s="18"/>
      <c r="GO1491" s="18"/>
      <c r="GP1491" s="18"/>
      <c r="GQ1491" s="18"/>
      <c r="GR1491" s="18"/>
    </row>
    <row r="1492" spans="1:200">
      <c r="A1492" s="18"/>
      <c r="B1492" s="18"/>
      <c r="C1492" s="18"/>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18"/>
      <c r="AM1492" s="18"/>
      <c r="AN1492" s="18"/>
      <c r="AO1492" s="18"/>
      <c r="AP1492" s="18"/>
      <c r="AQ1492" s="18"/>
      <c r="AR1492" s="18"/>
      <c r="AS1492" s="18"/>
      <c r="AT1492" s="18"/>
      <c r="AU1492" s="18"/>
      <c r="AV1492" s="18"/>
      <c r="AW1492" s="18"/>
      <c r="AX1492" s="18"/>
      <c r="AY1492" s="18"/>
      <c r="AZ1492" s="18"/>
      <c r="BA1492" s="18"/>
      <c r="BB1492" s="18"/>
      <c r="BC1492" s="18"/>
      <c r="BD1492" s="18"/>
      <c r="BE1492" s="18"/>
      <c r="BF1492" s="18"/>
      <c r="BG1492" s="18"/>
      <c r="BH1492" s="18"/>
      <c r="BI1492" s="18"/>
      <c r="BJ1492" s="18"/>
      <c r="BK1492" s="18"/>
      <c r="BL1492" s="18"/>
      <c r="BM1492" s="18"/>
      <c r="BN1492" s="18"/>
      <c r="BO1492" s="18"/>
      <c r="BP1492" s="18"/>
      <c r="BQ1492" s="18"/>
      <c r="BR1492" s="18"/>
      <c r="BS1492" s="18"/>
      <c r="BT1492" s="18"/>
      <c r="BU1492" s="18"/>
      <c r="BV1492" s="18"/>
      <c r="BW1492" s="18"/>
      <c r="BX1492" s="18"/>
      <c r="BY1492" s="18"/>
      <c r="BZ1492" s="18"/>
      <c r="CA1492" s="18"/>
      <c r="CB1492" s="18"/>
      <c r="CC1492" s="18"/>
      <c r="CD1492" s="18"/>
      <c r="CE1492" s="18"/>
      <c r="CF1492" s="18"/>
      <c r="CG1492" s="18"/>
      <c r="CH1492" s="18"/>
      <c r="CI1492" s="18"/>
      <c r="CJ1492" s="18"/>
      <c r="CK1492" s="18"/>
      <c r="CL1492" s="18"/>
      <c r="CM1492" s="18"/>
      <c r="CN1492" s="18"/>
      <c r="CO1492" s="18"/>
      <c r="CP1492" s="18"/>
      <c r="CQ1492" s="18"/>
      <c r="CR1492" s="18"/>
      <c r="CS1492" s="18"/>
      <c r="CT1492" s="18"/>
      <c r="CU1492" s="18"/>
      <c r="CV1492" s="18"/>
      <c r="CW1492" s="18"/>
      <c r="CX1492" s="18"/>
      <c r="CY1492" s="18"/>
      <c r="CZ1492" s="18"/>
      <c r="DA1492" s="18"/>
      <c r="DB1492" s="18"/>
      <c r="DC1492" s="18"/>
      <c r="DD1492" s="18"/>
      <c r="DE1492" s="18"/>
      <c r="DF1492" s="18"/>
      <c r="DG1492" s="18"/>
      <c r="DH1492" s="18"/>
      <c r="DI1492" s="18"/>
      <c r="DJ1492" s="18"/>
      <c r="DK1492" s="18"/>
      <c r="DL1492" s="18"/>
      <c r="DM1492" s="18"/>
      <c r="DN1492" s="18"/>
      <c r="DO1492" s="18"/>
      <c r="DP1492" s="18"/>
      <c r="DQ1492" s="18"/>
      <c r="DR1492" s="18"/>
      <c r="DS1492" s="18"/>
      <c r="DT1492" s="18"/>
      <c r="DU1492" s="18"/>
      <c r="DV1492" s="18"/>
      <c r="DW1492" s="18"/>
      <c r="DX1492" s="18"/>
      <c r="DY1492" s="18"/>
      <c r="DZ1492" s="18"/>
      <c r="EA1492" s="18"/>
      <c r="EB1492" s="18"/>
      <c r="EC1492" s="18"/>
      <c r="ED1492" s="18"/>
      <c r="EE1492" s="18"/>
      <c r="EF1492" s="18"/>
      <c r="EG1492" s="18"/>
      <c r="EH1492" s="18"/>
      <c r="EI1492" s="18"/>
      <c r="EJ1492" s="18"/>
      <c r="EK1492" s="18"/>
      <c r="EL1492" s="18"/>
      <c r="EM1492" s="18"/>
      <c r="EN1492" s="18"/>
      <c r="EO1492" s="18"/>
      <c r="EP1492" s="18"/>
      <c r="EQ1492" s="18"/>
      <c r="ER1492" s="18"/>
      <c r="ES1492" s="18"/>
      <c r="ET1492" s="18"/>
      <c r="EU1492" s="18"/>
      <c r="EV1492" s="18"/>
      <c r="EW1492" s="18"/>
      <c r="EX1492" s="18"/>
      <c r="EY1492" s="18"/>
      <c r="EZ1492" s="18"/>
      <c r="FA1492" s="18"/>
      <c r="FB1492" s="18"/>
      <c r="FC1492" s="18"/>
      <c r="FD1492" s="18"/>
      <c r="FE1492" s="18"/>
      <c r="FF1492" s="18"/>
      <c r="FG1492" s="18"/>
      <c r="FH1492" s="18"/>
      <c r="FI1492" s="18"/>
      <c r="FJ1492" s="18"/>
      <c r="FK1492" s="18"/>
      <c r="FL1492" s="18"/>
      <c r="FM1492" s="18"/>
      <c r="FN1492" s="18"/>
      <c r="FO1492" s="18"/>
      <c r="FP1492" s="18"/>
      <c r="FQ1492" s="18"/>
      <c r="FR1492" s="18"/>
      <c r="FS1492" s="18"/>
      <c r="FT1492" s="18"/>
      <c r="FU1492" s="18"/>
      <c r="FV1492" s="18"/>
      <c r="FW1492" s="18"/>
      <c r="FX1492" s="18"/>
      <c r="FY1492" s="18"/>
      <c r="FZ1492" s="18"/>
      <c r="GA1492" s="18"/>
      <c r="GB1492" s="18"/>
      <c r="GC1492" s="18"/>
      <c r="GD1492" s="18"/>
      <c r="GE1492" s="18"/>
      <c r="GF1492" s="18"/>
      <c r="GG1492" s="18"/>
      <c r="GH1492" s="18"/>
      <c r="GI1492" s="18"/>
      <c r="GJ1492" s="18"/>
      <c r="GK1492" s="18"/>
      <c r="GL1492" s="18"/>
      <c r="GM1492" s="18"/>
      <c r="GN1492" s="18"/>
      <c r="GO1492" s="18"/>
      <c r="GP1492" s="18"/>
      <c r="GQ1492" s="18"/>
      <c r="GR1492" s="18"/>
    </row>
    <row r="1493" spans="1:200">
      <c r="A1493" s="18"/>
      <c r="B1493" s="18"/>
      <c r="C1493" s="18"/>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18"/>
      <c r="AM1493" s="18"/>
      <c r="AN1493" s="18"/>
      <c r="AO1493" s="18"/>
      <c r="AP1493" s="18"/>
      <c r="AQ1493" s="18"/>
      <c r="AR1493" s="18"/>
      <c r="AS1493" s="18"/>
      <c r="AT1493" s="18"/>
      <c r="AU1493" s="18"/>
      <c r="AV1493" s="18"/>
      <c r="AW1493" s="18"/>
      <c r="AX1493" s="18"/>
      <c r="AY1493" s="18"/>
      <c r="AZ1493" s="18"/>
      <c r="BA1493" s="18"/>
      <c r="BB1493" s="18"/>
      <c r="BC1493" s="18"/>
      <c r="BD1493" s="18"/>
      <c r="BE1493" s="18"/>
      <c r="BF1493" s="18"/>
      <c r="BG1493" s="18"/>
      <c r="BH1493" s="18"/>
      <c r="BI1493" s="18"/>
      <c r="BJ1493" s="18"/>
      <c r="BK1493" s="18"/>
      <c r="BL1493" s="18"/>
      <c r="BM1493" s="18"/>
      <c r="BN1493" s="18"/>
      <c r="BO1493" s="18"/>
      <c r="BP1493" s="18"/>
      <c r="BQ1493" s="18"/>
      <c r="BR1493" s="18"/>
      <c r="BS1493" s="18"/>
      <c r="BT1493" s="18"/>
      <c r="BU1493" s="18"/>
      <c r="BV1493" s="18"/>
      <c r="BW1493" s="18"/>
      <c r="BX1493" s="18"/>
      <c r="BY1493" s="18"/>
      <c r="BZ1493" s="18"/>
      <c r="CA1493" s="18"/>
      <c r="CB1493" s="18"/>
      <c r="CC1493" s="18"/>
      <c r="CD1493" s="18"/>
      <c r="CE1493" s="18"/>
      <c r="CF1493" s="18"/>
      <c r="CG1493" s="18"/>
      <c r="CH1493" s="18"/>
      <c r="CI1493" s="18"/>
      <c r="CJ1493" s="18"/>
      <c r="CK1493" s="18"/>
      <c r="CL1493" s="18"/>
      <c r="CM1493" s="18"/>
      <c r="CN1493" s="18"/>
      <c r="CO1493" s="18"/>
      <c r="CP1493" s="18"/>
      <c r="CQ1493" s="18"/>
      <c r="CR1493" s="18"/>
      <c r="CS1493" s="18"/>
      <c r="CT1493" s="18"/>
      <c r="CU1493" s="18"/>
      <c r="CV1493" s="18"/>
      <c r="CW1493" s="18"/>
      <c r="CX1493" s="18"/>
      <c r="CY1493" s="18"/>
      <c r="CZ1493" s="18"/>
      <c r="DA1493" s="18"/>
      <c r="DB1493" s="18"/>
      <c r="DC1493" s="18"/>
      <c r="DD1493" s="18"/>
      <c r="DE1493" s="18"/>
      <c r="DF1493" s="18"/>
      <c r="DG1493" s="18"/>
      <c r="DH1493" s="18"/>
      <c r="DI1493" s="18"/>
      <c r="DJ1493" s="18"/>
      <c r="DK1493" s="18"/>
      <c r="DL1493" s="18"/>
      <c r="DM1493" s="18"/>
      <c r="DN1493" s="18"/>
      <c r="DO1493" s="18"/>
      <c r="DP1493" s="18"/>
      <c r="DQ1493" s="18"/>
      <c r="DR1493" s="18"/>
      <c r="DS1493" s="18"/>
      <c r="DT1493" s="18"/>
      <c r="DU1493" s="18"/>
      <c r="DV1493" s="18"/>
      <c r="DW1493" s="18"/>
      <c r="DX1493" s="18"/>
      <c r="DY1493" s="18"/>
      <c r="DZ1493" s="18"/>
      <c r="EA1493" s="18"/>
      <c r="EB1493" s="18"/>
      <c r="EC1493" s="18"/>
      <c r="ED1493" s="18"/>
      <c r="EE1493" s="18"/>
      <c r="EF1493" s="18"/>
      <c r="EG1493" s="18"/>
      <c r="EH1493" s="18"/>
      <c r="EI1493" s="18"/>
      <c r="EJ1493" s="18"/>
      <c r="EK1493" s="18"/>
      <c r="EL1493" s="18"/>
      <c r="EM1493" s="18"/>
      <c r="EN1493" s="18"/>
      <c r="EO1493" s="18"/>
      <c r="EP1493" s="18"/>
      <c r="EQ1493" s="18"/>
      <c r="ER1493" s="18"/>
      <c r="ES1493" s="18"/>
      <c r="ET1493" s="18"/>
      <c r="EU1493" s="18"/>
      <c r="EV1493" s="18"/>
      <c r="EW1493" s="18"/>
      <c r="EX1493" s="18"/>
      <c r="EY1493" s="18"/>
      <c r="EZ1493" s="18"/>
      <c r="FA1493" s="18"/>
      <c r="FB1493" s="18"/>
      <c r="FC1493" s="18"/>
      <c r="FD1493" s="18"/>
      <c r="FE1493" s="18"/>
      <c r="FF1493" s="18"/>
      <c r="FG1493" s="18"/>
      <c r="FH1493" s="18"/>
      <c r="FI1493" s="18"/>
      <c r="FJ1493" s="18"/>
      <c r="FK1493" s="18"/>
      <c r="FL1493" s="18"/>
      <c r="FM1493" s="18"/>
      <c r="FN1493" s="18"/>
      <c r="FO1493" s="18"/>
      <c r="FP1493" s="18"/>
      <c r="FQ1493" s="18"/>
      <c r="FR1493" s="18"/>
      <c r="FS1493" s="18"/>
      <c r="FT1493" s="18"/>
      <c r="FU1493" s="18"/>
      <c r="FV1493" s="18"/>
      <c r="FW1493" s="18"/>
      <c r="FX1493" s="18"/>
      <c r="FY1493" s="18"/>
      <c r="FZ1493" s="18"/>
      <c r="GA1493" s="18"/>
      <c r="GB1493" s="18"/>
      <c r="GC1493" s="18"/>
      <c r="GD1493" s="18"/>
      <c r="GE1493" s="18"/>
      <c r="GF1493" s="18"/>
      <c r="GG1493" s="18"/>
      <c r="GH1493" s="18"/>
      <c r="GI1493" s="18"/>
      <c r="GJ1493" s="18"/>
      <c r="GK1493" s="18"/>
      <c r="GL1493" s="18"/>
      <c r="GM1493" s="18"/>
      <c r="GN1493" s="18"/>
      <c r="GO1493" s="18"/>
      <c r="GP1493" s="18"/>
      <c r="GQ1493" s="18"/>
      <c r="GR1493" s="18"/>
    </row>
    <row r="1494" spans="1:200">
      <c r="A1494" s="18"/>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8"/>
      <c r="FJ1494" s="18"/>
      <c r="FK1494" s="18"/>
      <c r="FL1494" s="18"/>
      <c r="FM1494" s="18"/>
      <c r="FN1494" s="18"/>
      <c r="FO1494" s="18"/>
      <c r="FP1494" s="18"/>
      <c r="FQ1494" s="18"/>
      <c r="FR1494" s="18"/>
      <c r="FS1494" s="18"/>
      <c r="FT1494" s="18"/>
      <c r="FU1494" s="18"/>
      <c r="FV1494" s="18"/>
      <c r="FW1494" s="18"/>
      <c r="FX1494" s="18"/>
      <c r="FY1494" s="18"/>
      <c r="FZ1494" s="18"/>
      <c r="GA1494" s="18"/>
      <c r="GB1494" s="18"/>
      <c r="GC1494" s="18"/>
      <c r="GD1494" s="18"/>
      <c r="GE1494" s="18"/>
      <c r="GF1494" s="18"/>
      <c r="GG1494" s="18"/>
      <c r="GH1494" s="18"/>
      <c r="GI1494" s="18"/>
      <c r="GJ1494" s="18"/>
      <c r="GK1494" s="18"/>
      <c r="GL1494" s="18"/>
      <c r="GM1494" s="18"/>
      <c r="GN1494" s="18"/>
      <c r="GO1494" s="18"/>
      <c r="GP1494" s="18"/>
      <c r="GQ1494" s="18"/>
      <c r="GR1494" s="18"/>
    </row>
    <row r="1495" spans="1:200">
      <c r="A1495" s="18"/>
      <c r="B1495" s="18"/>
      <c r="C1495" s="18"/>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18"/>
      <c r="AM1495" s="18"/>
      <c r="AN1495" s="18"/>
      <c r="AO1495" s="18"/>
      <c r="AP1495" s="18"/>
      <c r="AQ1495" s="18"/>
      <c r="AR1495" s="18"/>
      <c r="AS1495" s="18"/>
      <c r="AT1495" s="18"/>
      <c r="AU1495" s="18"/>
      <c r="AV1495" s="18"/>
      <c r="AW1495" s="18"/>
      <c r="AX1495" s="18"/>
      <c r="AY1495" s="18"/>
      <c r="AZ1495" s="18"/>
      <c r="BA1495" s="18"/>
      <c r="BB1495" s="18"/>
      <c r="BC1495" s="18"/>
      <c r="BD1495" s="18"/>
      <c r="BE1495" s="18"/>
      <c r="BF1495" s="18"/>
      <c r="BG1495" s="18"/>
      <c r="BH1495" s="18"/>
      <c r="BI1495" s="18"/>
      <c r="BJ1495" s="18"/>
      <c r="BK1495" s="18"/>
      <c r="BL1495" s="18"/>
      <c r="BM1495" s="18"/>
      <c r="BN1495" s="18"/>
      <c r="BO1495" s="18"/>
      <c r="BP1495" s="18"/>
      <c r="BQ1495" s="18"/>
      <c r="BR1495" s="18"/>
      <c r="BS1495" s="18"/>
      <c r="BT1495" s="18"/>
      <c r="BU1495" s="18"/>
      <c r="BV1495" s="18"/>
      <c r="BW1495" s="18"/>
      <c r="BX1495" s="18"/>
      <c r="BY1495" s="18"/>
      <c r="BZ1495" s="18"/>
      <c r="CA1495" s="18"/>
      <c r="CB1495" s="18"/>
      <c r="CC1495" s="18"/>
      <c r="CD1495" s="18"/>
      <c r="CE1495" s="18"/>
      <c r="CF1495" s="18"/>
      <c r="CG1495" s="18"/>
      <c r="CH1495" s="18"/>
      <c r="CI1495" s="18"/>
      <c r="CJ1495" s="18"/>
      <c r="CK1495" s="18"/>
      <c r="CL1495" s="18"/>
      <c r="CM1495" s="18"/>
      <c r="CN1495" s="18"/>
      <c r="CO1495" s="18"/>
      <c r="CP1495" s="18"/>
      <c r="CQ1495" s="18"/>
      <c r="CR1495" s="18"/>
      <c r="CS1495" s="18"/>
      <c r="CT1495" s="18"/>
      <c r="CU1495" s="18"/>
      <c r="CV1495" s="18"/>
      <c r="CW1495" s="18"/>
      <c r="CX1495" s="18"/>
      <c r="CY1495" s="18"/>
      <c r="CZ1495" s="18"/>
      <c r="DA1495" s="18"/>
      <c r="DB1495" s="18"/>
      <c r="DC1495" s="18"/>
      <c r="DD1495" s="18"/>
      <c r="DE1495" s="18"/>
      <c r="DF1495" s="18"/>
      <c r="DG1495" s="18"/>
      <c r="DH1495" s="18"/>
      <c r="DI1495" s="18"/>
      <c r="DJ1495" s="18"/>
      <c r="DK1495" s="18"/>
      <c r="DL1495" s="18"/>
      <c r="DM1495" s="18"/>
      <c r="DN1495" s="18"/>
      <c r="DO1495" s="18"/>
      <c r="DP1495" s="18"/>
      <c r="DQ1495" s="18"/>
      <c r="DR1495" s="18"/>
      <c r="DS1495" s="18"/>
      <c r="DT1495" s="18"/>
      <c r="DU1495" s="18"/>
      <c r="DV1495" s="18"/>
      <c r="DW1495" s="18"/>
      <c r="DX1495" s="18"/>
      <c r="DY1495" s="18"/>
      <c r="DZ1495" s="18"/>
      <c r="EA1495" s="18"/>
      <c r="EB1495" s="18"/>
      <c r="EC1495" s="18"/>
      <c r="ED1495" s="18"/>
      <c r="EE1495" s="18"/>
      <c r="EF1495" s="18"/>
      <c r="EG1495" s="18"/>
      <c r="EH1495" s="18"/>
      <c r="EI1495" s="18"/>
      <c r="EJ1495" s="18"/>
      <c r="EK1495" s="18"/>
      <c r="EL1495" s="18"/>
      <c r="EM1495" s="18"/>
      <c r="EN1495" s="18"/>
      <c r="EO1495" s="18"/>
      <c r="EP1495" s="18"/>
      <c r="EQ1495" s="18"/>
      <c r="ER1495" s="18"/>
      <c r="ES1495" s="18"/>
      <c r="ET1495" s="18"/>
      <c r="EU1495" s="18"/>
      <c r="EV1495" s="18"/>
      <c r="EW1495" s="18"/>
      <c r="EX1495" s="18"/>
      <c r="EY1495" s="18"/>
      <c r="EZ1495" s="18"/>
      <c r="FA1495" s="18"/>
      <c r="FB1495" s="18"/>
      <c r="FC1495" s="18"/>
      <c r="FD1495" s="18"/>
      <c r="FE1495" s="18"/>
      <c r="FF1495" s="18"/>
      <c r="FG1495" s="18"/>
      <c r="FH1495" s="18"/>
      <c r="FI1495" s="18"/>
      <c r="FJ1495" s="18"/>
      <c r="FK1495" s="18"/>
      <c r="FL1495" s="18"/>
      <c r="FM1495" s="18"/>
      <c r="FN1495" s="18"/>
      <c r="FO1495" s="18"/>
      <c r="FP1495" s="18"/>
      <c r="FQ1495" s="18"/>
      <c r="FR1495" s="18"/>
      <c r="FS1495" s="18"/>
      <c r="FT1495" s="18"/>
      <c r="FU1495" s="18"/>
      <c r="FV1495" s="18"/>
      <c r="FW1495" s="18"/>
      <c r="FX1495" s="18"/>
      <c r="FY1495" s="18"/>
      <c r="FZ1495" s="18"/>
      <c r="GA1495" s="18"/>
      <c r="GB1495" s="18"/>
      <c r="GC1495" s="18"/>
      <c r="GD1495" s="18"/>
      <c r="GE1495" s="18"/>
      <c r="GF1495" s="18"/>
      <c r="GG1495" s="18"/>
      <c r="GH1495" s="18"/>
      <c r="GI1495" s="18"/>
      <c r="GJ1495" s="18"/>
      <c r="GK1495" s="18"/>
      <c r="GL1495" s="18"/>
      <c r="GM1495" s="18"/>
      <c r="GN1495" s="18"/>
      <c r="GO1495" s="18"/>
      <c r="GP1495" s="18"/>
      <c r="GQ1495" s="18"/>
      <c r="GR1495" s="18"/>
    </row>
    <row r="1496" spans="1:200">
      <c r="A1496" s="18"/>
      <c r="B1496" s="18"/>
      <c r="C1496" s="18"/>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18"/>
      <c r="AM1496" s="18"/>
      <c r="AN1496" s="18"/>
      <c r="AO1496" s="18"/>
      <c r="AP1496" s="18"/>
      <c r="AQ1496" s="18"/>
      <c r="AR1496" s="18"/>
      <c r="AS1496" s="18"/>
      <c r="AT1496" s="18"/>
      <c r="AU1496" s="18"/>
      <c r="AV1496" s="18"/>
      <c r="AW1496" s="18"/>
      <c r="AX1496" s="18"/>
      <c r="AY1496" s="18"/>
      <c r="AZ1496" s="18"/>
      <c r="BA1496" s="18"/>
      <c r="BB1496" s="18"/>
      <c r="BC1496" s="18"/>
      <c r="BD1496" s="18"/>
      <c r="BE1496" s="18"/>
      <c r="BF1496" s="18"/>
      <c r="BG1496" s="18"/>
      <c r="BH1496" s="18"/>
      <c r="BI1496" s="18"/>
      <c r="BJ1496" s="18"/>
      <c r="BK1496" s="18"/>
      <c r="BL1496" s="18"/>
      <c r="BM1496" s="18"/>
      <c r="BN1496" s="18"/>
      <c r="BO1496" s="18"/>
      <c r="BP1496" s="18"/>
      <c r="BQ1496" s="18"/>
      <c r="BR1496" s="18"/>
      <c r="BS1496" s="18"/>
      <c r="BT1496" s="18"/>
      <c r="BU1496" s="18"/>
      <c r="BV1496" s="18"/>
      <c r="BW1496" s="18"/>
      <c r="BX1496" s="18"/>
      <c r="BY1496" s="18"/>
      <c r="BZ1496" s="18"/>
      <c r="CA1496" s="18"/>
      <c r="CB1496" s="18"/>
      <c r="CC1496" s="18"/>
      <c r="CD1496" s="18"/>
      <c r="CE1496" s="18"/>
      <c r="CF1496" s="18"/>
      <c r="CG1496" s="18"/>
      <c r="CH1496" s="18"/>
      <c r="CI1496" s="18"/>
      <c r="CJ1496" s="18"/>
      <c r="CK1496" s="18"/>
      <c r="CL1496" s="18"/>
      <c r="CM1496" s="18"/>
      <c r="CN1496" s="18"/>
      <c r="CO1496" s="18"/>
      <c r="CP1496" s="18"/>
      <c r="CQ1496" s="18"/>
      <c r="CR1496" s="18"/>
      <c r="CS1496" s="18"/>
      <c r="CT1496" s="18"/>
      <c r="CU1496" s="18"/>
      <c r="CV1496" s="18"/>
      <c r="CW1496" s="18"/>
      <c r="CX1496" s="18"/>
      <c r="CY1496" s="18"/>
      <c r="CZ1496" s="18"/>
      <c r="DA1496" s="18"/>
      <c r="DB1496" s="18"/>
      <c r="DC1496" s="18"/>
      <c r="DD1496" s="18"/>
      <c r="DE1496" s="18"/>
      <c r="DF1496" s="18"/>
      <c r="DG1496" s="18"/>
      <c r="DH1496" s="18"/>
      <c r="DI1496" s="18"/>
      <c r="DJ1496" s="18"/>
      <c r="DK1496" s="18"/>
      <c r="DL1496" s="18"/>
      <c r="DM1496" s="18"/>
      <c r="DN1496" s="18"/>
      <c r="DO1496" s="18"/>
      <c r="DP1496" s="18"/>
      <c r="DQ1496" s="18"/>
      <c r="DR1496" s="18"/>
      <c r="DS1496" s="18"/>
      <c r="DT1496" s="18"/>
      <c r="DU1496" s="18"/>
      <c r="DV1496" s="18"/>
      <c r="DW1496" s="18"/>
      <c r="DX1496" s="18"/>
      <c r="DY1496" s="18"/>
      <c r="DZ1496" s="18"/>
      <c r="EA1496" s="18"/>
      <c r="EB1496" s="18"/>
      <c r="EC1496" s="18"/>
      <c r="ED1496" s="18"/>
      <c r="EE1496" s="18"/>
      <c r="EF1496" s="18"/>
      <c r="EG1496" s="18"/>
      <c r="EH1496" s="18"/>
      <c r="EI1496" s="18"/>
      <c r="EJ1496" s="18"/>
      <c r="EK1496" s="18"/>
      <c r="EL1496" s="18"/>
      <c r="EM1496" s="18"/>
      <c r="EN1496" s="18"/>
      <c r="EO1496" s="18"/>
      <c r="EP1496" s="18"/>
      <c r="EQ1496" s="18"/>
      <c r="ER1496" s="18"/>
      <c r="ES1496" s="18"/>
      <c r="ET1496" s="18"/>
      <c r="EU1496" s="18"/>
      <c r="EV1496" s="18"/>
      <c r="EW1496" s="18"/>
      <c r="EX1496" s="18"/>
      <c r="EY1496" s="18"/>
      <c r="EZ1496" s="18"/>
      <c r="FA1496" s="18"/>
      <c r="FB1496" s="18"/>
      <c r="FC1496" s="18"/>
      <c r="FD1496" s="18"/>
      <c r="FE1496" s="18"/>
      <c r="FF1496" s="18"/>
      <c r="FG1496" s="18"/>
      <c r="FH1496" s="18"/>
      <c r="FI1496" s="18"/>
      <c r="FJ1496" s="18"/>
      <c r="FK1496" s="18"/>
      <c r="FL1496" s="18"/>
      <c r="FM1496" s="18"/>
      <c r="FN1496" s="18"/>
      <c r="FO1496" s="18"/>
      <c r="FP1496" s="18"/>
      <c r="FQ1496" s="18"/>
      <c r="FR1496" s="18"/>
      <c r="FS1496" s="18"/>
      <c r="FT1496" s="18"/>
      <c r="FU1496" s="18"/>
      <c r="FV1496" s="18"/>
      <c r="FW1496" s="18"/>
      <c r="FX1496" s="18"/>
      <c r="FY1496" s="18"/>
      <c r="FZ1496" s="18"/>
      <c r="GA1496" s="18"/>
      <c r="GB1496" s="18"/>
      <c r="GC1496" s="18"/>
      <c r="GD1496" s="18"/>
      <c r="GE1496" s="18"/>
      <c r="GF1496" s="18"/>
      <c r="GG1496" s="18"/>
      <c r="GH1496" s="18"/>
      <c r="GI1496" s="18"/>
      <c r="GJ1496" s="18"/>
      <c r="GK1496" s="18"/>
      <c r="GL1496" s="18"/>
      <c r="GM1496" s="18"/>
      <c r="GN1496" s="18"/>
      <c r="GO1496" s="18"/>
      <c r="GP1496" s="18"/>
      <c r="GQ1496" s="18"/>
      <c r="GR1496" s="18"/>
    </row>
    <row r="1497" spans="1:200">
      <c r="A1497" s="18"/>
      <c r="B1497" s="18"/>
      <c r="C1497" s="18"/>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18"/>
      <c r="AM1497" s="18"/>
      <c r="AN1497" s="18"/>
      <c r="AO1497" s="18"/>
      <c r="AP1497" s="18"/>
      <c r="AQ1497" s="18"/>
      <c r="AR1497" s="18"/>
      <c r="AS1497" s="18"/>
      <c r="AT1497" s="18"/>
      <c r="AU1497" s="18"/>
      <c r="AV1497" s="18"/>
      <c r="AW1497" s="18"/>
      <c r="AX1497" s="18"/>
      <c r="AY1497" s="18"/>
      <c r="AZ1497" s="18"/>
      <c r="BA1497" s="18"/>
      <c r="BB1497" s="18"/>
      <c r="BC1497" s="18"/>
      <c r="BD1497" s="18"/>
      <c r="BE1497" s="18"/>
      <c r="BF1497" s="18"/>
      <c r="BG1497" s="18"/>
      <c r="BH1497" s="18"/>
      <c r="BI1497" s="18"/>
      <c r="BJ1497" s="18"/>
      <c r="BK1497" s="18"/>
      <c r="BL1497" s="18"/>
      <c r="BM1497" s="18"/>
      <c r="BN1497" s="18"/>
      <c r="BO1497" s="18"/>
      <c r="BP1497" s="18"/>
      <c r="BQ1497" s="18"/>
      <c r="BR1497" s="18"/>
      <c r="BS1497" s="18"/>
      <c r="BT1497" s="18"/>
      <c r="BU1497" s="18"/>
      <c r="BV1497" s="18"/>
      <c r="BW1497" s="18"/>
      <c r="BX1497" s="18"/>
      <c r="BY1497" s="18"/>
      <c r="BZ1497" s="18"/>
      <c r="CA1497" s="18"/>
      <c r="CB1497" s="18"/>
      <c r="CC1497" s="18"/>
      <c r="CD1497" s="18"/>
      <c r="CE1497" s="18"/>
      <c r="CF1497" s="18"/>
      <c r="CG1497" s="18"/>
      <c r="CH1497" s="18"/>
      <c r="CI1497" s="18"/>
      <c r="CJ1497" s="18"/>
      <c r="CK1497" s="18"/>
      <c r="CL1497" s="18"/>
      <c r="CM1497" s="18"/>
      <c r="CN1497" s="18"/>
      <c r="CO1497" s="18"/>
      <c r="CP1497" s="18"/>
      <c r="CQ1497" s="18"/>
      <c r="CR1497" s="18"/>
      <c r="CS1497" s="18"/>
      <c r="CT1497" s="18"/>
      <c r="CU1497" s="18"/>
      <c r="CV1497" s="18"/>
      <c r="CW1497" s="18"/>
      <c r="CX1497" s="18"/>
      <c r="CY1497" s="18"/>
      <c r="CZ1497" s="18"/>
      <c r="DA1497" s="18"/>
      <c r="DB1497" s="18"/>
      <c r="DC1497" s="18"/>
      <c r="DD1497" s="18"/>
      <c r="DE1497" s="18"/>
      <c r="DF1497" s="18"/>
      <c r="DG1497" s="18"/>
      <c r="DH1497" s="18"/>
      <c r="DI1497" s="18"/>
      <c r="DJ1497" s="18"/>
      <c r="DK1497" s="18"/>
      <c r="DL1497" s="18"/>
      <c r="DM1497" s="18"/>
      <c r="DN1497" s="18"/>
      <c r="DO1497" s="18"/>
      <c r="DP1497" s="18"/>
      <c r="DQ1497" s="18"/>
      <c r="DR1497" s="18"/>
      <c r="DS1497" s="18"/>
      <c r="DT1497" s="18"/>
      <c r="DU1497" s="18"/>
      <c r="DV1497" s="18"/>
      <c r="DW1497" s="18"/>
      <c r="DX1497" s="18"/>
      <c r="DY1497" s="18"/>
      <c r="DZ1497" s="18"/>
      <c r="EA1497" s="18"/>
      <c r="EB1497" s="18"/>
      <c r="EC1497" s="18"/>
      <c r="ED1497" s="18"/>
      <c r="EE1497" s="18"/>
      <c r="EF1497" s="18"/>
      <c r="EG1497" s="18"/>
      <c r="EH1497" s="18"/>
      <c r="EI1497" s="18"/>
      <c r="EJ1497" s="18"/>
      <c r="EK1497" s="18"/>
      <c r="EL1497" s="18"/>
      <c r="EM1497" s="18"/>
      <c r="EN1497" s="18"/>
      <c r="EO1497" s="18"/>
      <c r="EP1497" s="18"/>
      <c r="EQ1497" s="18"/>
      <c r="ER1497" s="18"/>
      <c r="ES1497" s="18"/>
      <c r="ET1497" s="18"/>
      <c r="EU1497" s="18"/>
      <c r="EV1497" s="18"/>
      <c r="EW1497" s="18"/>
      <c r="EX1497" s="18"/>
      <c r="EY1497" s="18"/>
      <c r="EZ1497" s="18"/>
      <c r="FA1497" s="18"/>
      <c r="FB1497" s="18"/>
      <c r="FC1497" s="18"/>
      <c r="FD1497" s="18"/>
      <c r="FE1497" s="18"/>
      <c r="FF1497" s="18"/>
      <c r="FG1497" s="18"/>
      <c r="FH1497" s="18"/>
      <c r="FI1497" s="18"/>
      <c r="FJ1497" s="18"/>
      <c r="FK1497" s="18"/>
      <c r="FL1497" s="18"/>
      <c r="FM1497" s="18"/>
      <c r="FN1497" s="18"/>
      <c r="FO1497" s="18"/>
      <c r="FP1497" s="18"/>
      <c r="FQ1497" s="18"/>
      <c r="FR1497" s="18"/>
      <c r="FS1497" s="18"/>
      <c r="FT1497" s="18"/>
      <c r="FU1497" s="18"/>
      <c r="FV1497" s="18"/>
      <c r="FW1497" s="18"/>
      <c r="FX1497" s="18"/>
      <c r="FY1497" s="18"/>
      <c r="FZ1497" s="18"/>
      <c r="GA1497" s="18"/>
      <c r="GB1497" s="18"/>
      <c r="GC1497" s="18"/>
      <c r="GD1497" s="18"/>
      <c r="GE1497" s="18"/>
      <c r="GF1497" s="18"/>
      <c r="GG1497" s="18"/>
      <c r="GH1497" s="18"/>
      <c r="GI1497" s="18"/>
      <c r="GJ1497" s="18"/>
      <c r="GK1497" s="18"/>
      <c r="GL1497" s="18"/>
      <c r="GM1497" s="18"/>
      <c r="GN1497" s="18"/>
      <c r="GO1497" s="18"/>
      <c r="GP1497" s="18"/>
      <c r="GQ1497" s="18"/>
      <c r="GR1497" s="18"/>
    </row>
    <row r="1498" spans="1:200">
      <c r="A1498" s="18"/>
      <c r="B1498" s="18"/>
      <c r="C1498" s="18"/>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18"/>
      <c r="AM1498" s="18"/>
      <c r="AN1498" s="18"/>
      <c r="AO1498" s="18"/>
      <c r="AP1498" s="18"/>
      <c r="AQ1498" s="18"/>
      <c r="AR1498" s="18"/>
      <c r="AS1498" s="18"/>
      <c r="AT1498" s="18"/>
      <c r="AU1498" s="18"/>
      <c r="AV1498" s="18"/>
      <c r="AW1498" s="18"/>
      <c r="AX1498" s="18"/>
      <c r="AY1498" s="18"/>
      <c r="AZ1498" s="18"/>
      <c r="BA1498" s="18"/>
      <c r="BB1498" s="18"/>
      <c r="BC1498" s="18"/>
      <c r="BD1498" s="18"/>
      <c r="BE1498" s="18"/>
      <c r="BF1498" s="18"/>
      <c r="BG1498" s="18"/>
      <c r="BH1498" s="18"/>
      <c r="BI1498" s="18"/>
      <c r="BJ1498" s="18"/>
      <c r="BK1498" s="18"/>
      <c r="BL1498" s="18"/>
      <c r="BM1498" s="18"/>
      <c r="BN1498" s="18"/>
      <c r="BO1498" s="18"/>
      <c r="BP1498" s="18"/>
      <c r="BQ1498" s="18"/>
      <c r="BR1498" s="18"/>
      <c r="BS1498" s="18"/>
      <c r="BT1498" s="18"/>
      <c r="BU1498" s="18"/>
      <c r="BV1498" s="18"/>
      <c r="BW1498" s="18"/>
      <c r="BX1498" s="18"/>
      <c r="BY1498" s="18"/>
      <c r="BZ1498" s="18"/>
      <c r="CA1498" s="18"/>
      <c r="CB1498" s="18"/>
      <c r="CC1498" s="18"/>
      <c r="CD1498" s="18"/>
      <c r="CE1498" s="18"/>
      <c r="CF1498" s="18"/>
      <c r="CG1498" s="18"/>
      <c r="CH1498" s="18"/>
      <c r="CI1498" s="18"/>
      <c r="CJ1498" s="18"/>
      <c r="CK1498" s="18"/>
      <c r="CL1498" s="18"/>
      <c r="CM1498" s="18"/>
      <c r="CN1498" s="18"/>
      <c r="CO1498" s="18"/>
      <c r="CP1498" s="18"/>
      <c r="CQ1498" s="18"/>
      <c r="CR1498" s="18"/>
      <c r="CS1498" s="18"/>
      <c r="CT1498" s="18"/>
      <c r="CU1498" s="18"/>
      <c r="CV1498" s="18"/>
      <c r="CW1498" s="18"/>
      <c r="CX1498" s="18"/>
      <c r="CY1498" s="18"/>
      <c r="CZ1498" s="18"/>
      <c r="DA1498" s="18"/>
      <c r="DB1498" s="18"/>
      <c r="DC1498" s="18"/>
      <c r="DD1498" s="18"/>
      <c r="DE1498" s="18"/>
      <c r="DF1498" s="18"/>
      <c r="DG1498" s="18"/>
      <c r="DH1498" s="18"/>
      <c r="DI1498" s="18"/>
      <c r="DJ1498" s="18"/>
      <c r="DK1498" s="18"/>
      <c r="DL1498" s="18"/>
      <c r="DM1498" s="18"/>
      <c r="DN1498" s="18"/>
      <c r="DO1498" s="18"/>
      <c r="DP1498" s="18"/>
      <c r="DQ1498" s="18"/>
      <c r="DR1498" s="18"/>
      <c r="DS1498" s="18"/>
      <c r="DT1498" s="18"/>
      <c r="DU1498" s="18"/>
      <c r="DV1498" s="18"/>
      <c r="DW1498" s="18"/>
      <c r="DX1498" s="18"/>
      <c r="DY1498" s="18"/>
      <c r="DZ1498" s="18"/>
      <c r="EA1498" s="18"/>
      <c r="EB1498" s="18"/>
      <c r="EC1498" s="18"/>
      <c r="ED1498" s="18"/>
      <c r="EE1498" s="18"/>
      <c r="EF1498" s="18"/>
      <c r="EG1498" s="18"/>
      <c r="EH1498" s="18"/>
      <c r="EI1498" s="18"/>
      <c r="EJ1498" s="18"/>
      <c r="EK1498" s="18"/>
      <c r="EL1498" s="18"/>
      <c r="EM1498" s="18"/>
      <c r="EN1498" s="18"/>
      <c r="EO1498" s="18"/>
      <c r="EP1498" s="18"/>
      <c r="EQ1498" s="18"/>
      <c r="ER1498" s="18"/>
      <c r="ES1498" s="18"/>
      <c r="ET1498" s="18"/>
      <c r="EU1498" s="18"/>
      <c r="EV1498" s="18"/>
      <c r="EW1498" s="18"/>
      <c r="EX1498" s="18"/>
      <c r="EY1498" s="18"/>
      <c r="EZ1498" s="18"/>
      <c r="FA1498" s="18"/>
      <c r="FB1498" s="18"/>
      <c r="FC1498" s="18"/>
      <c r="FD1498" s="18"/>
      <c r="FE1498" s="18"/>
      <c r="FF1498" s="18"/>
      <c r="FG1498" s="18"/>
      <c r="FH1498" s="18"/>
      <c r="FI1498" s="18"/>
      <c r="FJ1498" s="18"/>
      <c r="FK1498" s="18"/>
      <c r="FL1498" s="18"/>
      <c r="FM1498" s="18"/>
      <c r="FN1498" s="18"/>
      <c r="FO1498" s="18"/>
      <c r="FP1498" s="18"/>
      <c r="FQ1498" s="18"/>
      <c r="FR1498" s="18"/>
      <c r="FS1498" s="18"/>
      <c r="FT1498" s="18"/>
      <c r="FU1498" s="18"/>
      <c r="FV1498" s="18"/>
      <c r="FW1498" s="18"/>
      <c r="FX1498" s="18"/>
      <c r="FY1498" s="18"/>
      <c r="FZ1498" s="18"/>
      <c r="GA1498" s="18"/>
      <c r="GB1498" s="18"/>
      <c r="GC1498" s="18"/>
      <c r="GD1498" s="18"/>
      <c r="GE1498" s="18"/>
      <c r="GF1498" s="18"/>
      <c r="GG1498" s="18"/>
      <c r="GH1498" s="18"/>
      <c r="GI1498" s="18"/>
      <c r="GJ1498" s="18"/>
      <c r="GK1498" s="18"/>
      <c r="GL1498" s="18"/>
      <c r="GM1498" s="18"/>
      <c r="GN1498" s="18"/>
      <c r="GO1498" s="18"/>
      <c r="GP1498" s="18"/>
      <c r="GQ1498" s="18"/>
      <c r="GR1498" s="18"/>
    </row>
    <row r="1499" spans="1:200">
      <c r="A1499" s="18"/>
      <c r="B1499" s="18"/>
      <c r="C1499" s="18"/>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18"/>
      <c r="AM1499" s="18"/>
      <c r="AN1499" s="18"/>
      <c r="AO1499" s="18"/>
      <c r="AP1499" s="18"/>
      <c r="AQ1499" s="18"/>
      <c r="AR1499" s="18"/>
      <c r="AS1499" s="18"/>
      <c r="AT1499" s="18"/>
      <c r="AU1499" s="18"/>
      <c r="AV1499" s="18"/>
      <c r="AW1499" s="18"/>
      <c r="AX1499" s="18"/>
      <c r="AY1499" s="18"/>
      <c r="AZ1499" s="18"/>
      <c r="BA1499" s="18"/>
      <c r="BB1499" s="18"/>
      <c r="BC1499" s="18"/>
      <c r="BD1499" s="18"/>
      <c r="BE1499" s="18"/>
      <c r="BF1499" s="18"/>
      <c r="BG1499" s="18"/>
      <c r="BH1499" s="18"/>
      <c r="BI1499" s="18"/>
      <c r="BJ1499" s="18"/>
      <c r="BK1499" s="18"/>
      <c r="BL1499" s="18"/>
      <c r="BM1499" s="18"/>
      <c r="BN1499" s="18"/>
      <c r="BO1499" s="18"/>
      <c r="BP1499" s="18"/>
      <c r="BQ1499" s="18"/>
      <c r="BR1499" s="18"/>
      <c r="BS1499" s="18"/>
      <c r="BT1499" s="18"/>
      <c r="BU1499" s="18"/>
      <c r="BV1499" s="18"/>
      <c r="BW1499" s="18"/>
      <c r="BX1499" s="18"/>
      <c r="BY1499" s="18"/>
      <c r="BZ1499" s="18"/>
      <c r="CA1499" s="18"/>
      <c r="CB1499" s="18"/>
      <c r="CC1499" s="18"/>
      <c r="CD1499" s="18"/>
      <c r="CE1499" s="18"/>
      <c r="CF1499" s="18"/>
      <c r="CG1499" s="18"/>
      <c r="CH1499" s="18"/>
      <c r="CI1499" s="18"/>
      <c r="CJ1499" s="18"/>
      <c r="CK1499" s="18"/>
      <c r="CL1499" s="18"/>
      <c r="CM1499" s="18"/>
      <c r="CN1499" s="18"/>
      <c r="CO1499" s="18"/>
      <c r="CP1499" s="18"/>
      <c r="CQ1499" s="18"/>
      <c r="CR1499" s="18"/>
      <c r="CS1499" s="18"/>
      <c r="CT1499" s="18"/>
      <c r="CU1499" s="18"/>
      <c r="CV1499" s="18"/>
      <c r="CW1499" s="18"/>
      <c r="CX1499" s="18"/>
      <c r="CY1499" s="18"/>
      <c r="CZ1499" s="18"/>
      <c r="DA1499" s="18"/>
      <c r="DB1499" s="18"/>
      <c r="DC1499" s="18"/>
      <c r="DD1499" s="18"/>
      <c r="DE1499" s="18"/>
      <c r="DF1499" s="18"/>
      <c r="DG1499" s="18"/>
      <c r="DH1499" s="18"/>
      <c r="DI1499" s="18"/>
      <c r="DJ1499" s="18"/>
      <c r="DK1499" s="18"/>
      <c r="DL1499" s="18"/>
      <c r="DM1499" s="18"/>
      <c r="DN1499" s="18"/>
      <c r="DO1499" s="18"/>
      <c r="DP1499" s="18"/>
      <c r="DQ1499" s="18"/>
      <c r="DR1499" s="18"/>
      <c r="DS1499" s="18"/>
      <c r="DT1499" s="18"/>
      <c r="DU1499" s="18"/>
      <c r="DV1499" s="18"/>
      <c r="DW1499" s="18"/>
      <c r="DX1499" s="18"/>
      <c r="DY1499" s="18"/>
      <c r="DZ1499" s="18"/>
      <c r="EA1499" s="18"/>
      <c r="EB1499" s="18"/>
      <c r="EC1499" s="18"/>
      <c r="ED1499" s="18"/>
      <c r="EE1499" s="18"/>
      <c r="EF1499" s="18"/>
      <c r="EG1499" s="18"/>
      <c r="EH1499" s="18"/>
      <c r="EI1499" s="18"/>
      <c r="EJ1499" s="18"/>
      <c r="EK1499" s="18"/>
      <c r="EL1499" s="18"/>
      <c r="EM1499" s="18"/>
      <c r="EN1499" s="18"/>
      <c r="EO1499" s="18"/>
      <c r="EP1499" s="18"/>
      <c r="EQ1499" s="18"/>
      <c r="ER1499" s="18"/>
      <c r="ES1499" s="18"/>
      <c r="ET1499" s="18"/>
      <c r="EU1499" s="18"/>
      <c r="EV1499" s="18"/>
      <c r="EW1499" s="18"/>
      <c r="EX1499" s="18"/>
      <c r="EY1499" s="18"/>
      <c r="EZ1499" s="18"/>
      <c r="FA1499" s="18"/>
      <c r="FB1499" s="18"/>
      <c r="FC1499" s="18"/>
      <c r="FD1499" s="18"/>
      <c r="FE1499" s="18"/>
      <c r="FF1499" s="18"/>
      <c r="FG1499" s="18"/>
      <c r="FH1499" s="18"/>
      <c r="FI1499" s="18"/>
      <c r="FJ1499" s="18"/>
      <c r="FK1499" s="18"/>
      <c r="FL1499" s="18"/>
      <c r="FM1499" s="18"/>
      <c r="FN1499" s="18"/>
      <c r="FO1499" s="18"/>
      <c r="FP1499" s="18"/>
      <c r="FQ1499" s="18"/>
      <c r="FR1499" s="18"/>
      <c r="FS1499" s="18"/>
      <c r="FT1499" s="18"/>
      <c r="FU1499" s="18"/>
      <c r="FV1499" s="18"/>
      <c r="FW1499" s="18"/>
      <c r="FX1499" s="18"/>
      <c r="FY1499" s="18"/>
      <c r="FZ1499" s="18"/>
      <c r="GA1499" s="18"/>
      <c r="GB1499" s="18"/>
      <c r="GC1499" s="18"/>
      <c r="GD1499" s="18"/>
      <c r="GE1499" s="18"/>
      <c r="GF1499" s="18"/>
      <c r="GG1499" s="18"/>
      <c r="GH1499" s="18"/>
      <c r="GI1499" s="18"/>
      <c r="GJ1499" s="18"/>
      <c r="GK1499" s="18"/>
      <c r="GL1499" s="18"/>
      <c r="GM1499" s="18"/>
      <c r="GN1499" s="18"/>
      <c r="GO1499" s="18"/>
      <c r="GP1499" s="18"/>
      <c r="GQ1499" s="18"/>
      <c r="GR1499" s="18"/>
    </row>
    <row r="1500" spans="1:200">
      <c r="A1500" s="18"/>
      <c r="B1500" s="18"/>
      <c r="C1500" s="18"/>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18"/>
      <c r="AM1500" s="18"/>
      <c r="AN1500" s="18"/>
      <c r="AO1500" s="18"/>
      <c r="AP1500" s="18"/>
      <c r="AQ1500" s="18"/>
      <c r="AR1500" s="18"/>
      <c r="AS1500" s="18"/>
      <c r="AT1500" s="18"/>
      <c r="AU1500" s="18"/>
      <c r="AV1500" s="18"/>
      <c r="AW1500" s="18"/>
      <c r="AX1500" s="18"/>
      <c r="AY1500" s="18"/>
      <c r="AZ1500" s="18"/>
      <c r="BA1500" s="18"/>
      <c r="BB1500" s="18"/>
      <c r="BC1500" s="18"/>
      <c r="BD1500" s="18"/>
      <c r="BE1500" s="18"/>
      <c r="BF1500" s="18"/>
      <c r="BG1500" s="18"/>
      <c r="BH1500" s="18"/>
      <c r="BI1500" s="18"/>
      <c r="BJ1500" s="18"/>
      <c r="BK1500" s="18"/>
      <c r="BL1500" s="18"/>
      <c r="BM1500" s="18"/>
      <c r="BN1500" s="18"/>
      <c r="BO1500" s="18"/>
      <c r="BP1500" s="18"/>
      <c r="BQ1500" s="18"/>
      <c r="BR1500" s="18"/>
      <c r="BS1500" s="18"/>
      <c r="BT1500" s="18"/>
      <c r="BU1500" s="18"/>
      <c r="BV1500" s="18"/>
      <c r="BW1500" s="18"/>
      <c r="BX1500" s="18"/>
      <c r="BY1500" s="18"/>
      <c r="BZ1500" s="18"/>
      <c r="CA1500" s="18"/>
      <c r="CB1500" s="18"/>
      <c r="CC1500" s="18"/>
      <c r="CD1500" s="18"/>
      <c r="CE1500" s="18"/>
      <c r="CF1500" s="18"/>
      <c r="CG1500" s="18"/>
      <c r="CH1500" s="18"/>
      <c r="CI1500" s="18"/>
      <c r="CJ1500" s="18"/>
      <c r="CK1500" s="18"/>
      <c r="CL1500" s="18"/>
      <c r="CM1500" s="18"/>
      <c r="CN1500" s="18"/>
      <c r="CO1500" s="18"/>
      <c r="CP1500" s="18"/>
      <c r="CQ1500" s="18"/>
      <c r="CR1500" s="18"/>
      <c r="CS1500" s="18"/>
      <c r="CT1500" s="18"/>
      <c r="CU1500" s="18"/>
      <c r="CV1500" s="18"/>
      <c r="CW1500" s="18"/>
      <c r="CX1500" s="18"/>
      <c r="CY1500" s="18"/>
      <c r="CZ1500" s="18"/>
      <c r="DA1500" s="18"/>
      <c r="DB1500" s="18"/>
      <c r="DC1500" s="18"/>
      <c r="DD1500" s="18"/>
      <c r="DE1500" s="18"/>
      <c r="DF1500" s="18"/>
      <c r="DG1500" s="18"/>
      <c r="DH1500" s="18"/>
      <c r="DI1500" s="18"/>
      <c r="DJ1500" s="18"/>
      <c r="DK1500" s="18"/>
      <c r="DL1500" s="18"/>
      <c r="DM1500" s="18"/>
      <c r="DN1500" s="18"/>
      <c r="DO1500" s="18"/>
      <c r="DP1500" s="18"/>
      <c r="DQ1500" s="18"/>
      <c r="DR1500" s="18"/>
      <c r="DS1500" s="18"/>
      <c r="DT1500" s="18"/>
      <c r="DU1500" s="18"/>
      <c r="DV1500" s="18"/>
      <c r="DW1500" s="18"/>
      <c r="DX1500" s="18"/>
      <c r="DY1500" s="18"/>
      <c r="DZ1500" s="18"/>
      <c r="EA1500" s="18"/>
      <c r="EB1500" s="18"/>
      <c r="EC1500" s="18"/>
      <c r="ED1500" s="18"/>
      <c r="EE1500" s="18"/>
      <c r="EF1500" s="18"/>
      <c r="EG1500" s="18"/>
      <c r="EH1500" s="18"/>
      <c r="EI1500" s="18"/>
      <c r="EJ1500" s="18"/>
      <c r="EK1500" s="18"/>
      <c r="EL1500" s="18"/>
      <c r="EM1500" s="18"/>
      <c r="EN1500" s="18"/>
      <c r="EO1500" s="18"/>
      <c r="EP1500" s="18"/>
      <c r="EQ1500" s="18"/>
      <c r="ER1500" s="18"/>
      <c r="ES1500" s="18"/>
      <c r="ET1500" s="18"/>
      <c r="EU1500" s="18"/>
      <c r="EV1500" s="18"/>
      <c r="EW1500" s="18"/>
      <c r="EX1500" s="18"/>
      <c r="EY1500" s="18"/>
      <c r="EZ1500" s="18"/>
      <c r="FA1500" s="18"/>
      <c r="FB1500" s="18"/>
      <c r="FC1500" s="18"/>
      <c r="FD1500" s="18"/>
      <c r="FE1500" s="18"/>
      <c r="FF1500" s="18"/>
      <c r="FG1500" s="18"/>
      <c r="FH1500" s="18"/>
      <c r="FI1500" s="18"/>
      <c r="FJ1500" s="18"/>
      <c r="FK1500" s="18"/>
      <c r="FL1500" s="18"/>
      <c r="FM1500" s="18"/>
      <c r="FN1500" s="18"/>
      <c r="FO1500" s="18"/>
      <c r="FP1500" s="18"/>
      <c r="FQ1500" s="18"/>
      <c r="FR1500" s="18"/>
      <c r="FS1500" s="18"/>
      <c r="FT1500" s="18"/>
      <c r="FU1500" s="18"/>
      <c r="FV1500" s="18"/>
      <c r="FW1500" s="18"/>
      <c r="FX1500" s="18"/>
      <c r="FY1500" s="18"/>
      <c r="FZ1500" s="18"/>
      <c r="GA1500" s="18"/>
      <c r="GB1500" s="18"/>
      <c r="GC1500" s="18"/>
      <c r="GD1500" s="18"/>
      <c r="GE1500" s="18"/>
      <c r="GF1500" s="18"/>
      <c r="GG1500" s="18"/>
      <c r="GH1500" s="18"/>
      <c r="GI1500" s="18"/>
      <c r="GJ1500" s="18"/>
      <c r="GK1500" s="18"/>
      <c r="GL1500" s="18"/>
      <c r="GM1500" s="18"/>
      <c r="GN1500" s="18"/>
      <c r="GO1500" s="18"/>
      <c r="GP1500" s="18"/>
      <c r="GQ1500" s="18"/>
      <c r="GR1500" s="18"/>
    </row>
    <row r="1501" spans="1:200">
      <c r="A1501" s="18"/>
      <c r="B1501" s="18"/>
      <c r="C1501" s="18"/>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18"/>
      <c r="AM1501" s="18"/>
      <c r="AN1501" s="18"/>
      <c r="AO1501" s="18"/>
      <c r="AP1501" s="18"/>
      <c r="AQ1501" s="18"/>
      <c r="AR1501" s="18"/>
      <c r="AS1501" s="18"/>
      <c r="AT1501" s="18"/>
      <c r="AU1501" s="18"/>
      <c r="AV1501" s="18"/>
      <c r="AW1501" s="18"/>
      <c r="AX1501" s="18"/>
      <c r="AY1501" s="18"/>
      <c r="AZ1501" s="18"/>
      <c r="BA1501" s="18"/>
      <c r="BB1501" s="18"/>
      <c r="BC1501" s="18"/>
      <c r="BD1501" s="18"/>
      <c r="BE1501" s="18"/>
      <c r="BF1501" s="18"/>
      <c r="BG1501" s="18"/>
      <c r="BH1501" s="18"/>
      <c r="BI1501" s="18"/>
      <c r="BJ1501" s="18"/>
      <c r="BK1501" s="18"/>
      <c r="BL1501" s="18"/>
      <c r="BM1501" s="18"/>
      <c r="BN1501" s="18"/>
      <c r="BO1501" s="18"/>
      <c r="BP1501" s="18"/>
      <c r="BQ1501" s="18"/>
      <c r="BR1501" s="18"/>
      <c r="BS1501" s="18"/>
      <c r="BT1501" s="18"/>
      <c r="BU1501" s="18"/>
      <c r="BV1501" s="18"/>
      <c r="BW1501" s="18"/>
      <c r="BX1501" s="18"/>
      <c r="BY1501" s="18"/>
      <c r="BZ1501" s="18"/>
      <c r="CA1501" s="18"/>
      <c r="CB1501" s="18"/>
      <c r="CC1501" s="18"/>
      <c r="CD1501" s="18"/>
      <c r="CE1501" s="18"/>
      <c r="CF1501" s="18"/>
      <c r="CG1501" s="18"/>
      <c r="CH1501" s="18"/>
      <c r="CI1501" s="18"/>
      <c r="CJ1501" s="18"/>
      <c r="CK1501" s="18"/>
      <c r="CL1501" s="18"/>
      <c r="CM1501" s="18"/>
      <c r="CN1501" s="18"/>
      <c r="CO1501" s="18"/>
      <c r="CP1501" s="18"/>
      <c r="CQ1501" s="18"/>
      <c r="CR1501" s="18"/>
      <c r="CS1501" s="18"/>
      <c r="CT1501" s="18"/>
      <c r="CU1501" s="18"/>
      <c r="CV1501" s="18"/>
      <c r="CW1501" s="18"/>
      <c r="CX1501" s="18"/>
      <c r="CY1501" s="18"/>
      <c r="CZ1501" s="18"/>
      <c r="DA1501" s="18"/>
      <c r="DB1501" s="18"/>
      <c r="DC1501" s="18"/>
      <c r="DD1501" s="18"/>
      <c r="DE1501" s="18"/>
      <c r="DF1501" s="18"/>
      <c r="DG1501" s="18"/>
      <c r="DH1501" s="18"/>
      <c r="DI1501" s="18"/>
      <c r="DJ1501" s="18"/>
      <c r="DK1501" s="18"/>
      <c r="DL1501" s="18"/>
      <c r="DM1501" s="18"/>
      <c r="DN1501" s="18"/>
      <c r="DO1501" s="18"/>
      <c r="DP1501" s="18"/>
      <c r="DQ1501" s="18"/>
      <c r="DR1501" s="18"/>
      <c r="DS1501" s="18"/>
      <c r="DT1501" s="18"/>
      <c r="DU1501" s="18"/>
      <c r="DV1501" s="18"/>
      <c r="DW1501" s="18"/>
      <c r="DX1501" s="18"/>
      <c r="DY1501" s="18"/>
      <c r="DZ1501" s="18"/>
      <c r="EA1501" s="18"/>
      <c r="EB1501" s="18"/>
      <c r="EC1501" s="18"/>
      <c r="ED1501" s="18"/>
      <c r="EE1501" s="18"/>
      <c r="EF1501" s="18"/>
      <c r="EG1501" s="18"/>
      <c r="EH1501" s="18"/>
      <c r="EI1501" s="18"/>
      <c r="EJ1501" s="18"/>
      <c r="EK1501" s="18"/>
      <c r="EL1501" s="18"/>
      <c r="EM1501" s="18"/>
      <c r="EN1501" s="18"/>
      <c r="EO1501" s="18"/>
      <c r="EP1501" s="18"/>
      <c r="EQ1501" s="18"/>
      <c r="ER1501" s="18"/>
      <c r="ES1501" s="18"/>
      <c r="ET1501" s="18"/>
      <c r="EU1501" s="18"/>
      <c r="EV1501" s="18"/>
      <c r="EW1501" s="18"/>
      <c r="EX1501" s="18"/>
      <c r="EY1501" s="18"/>
      <c r="EZ1501" s="18"/>
      <c r="FA1501" s="18"/>
      <c r="FB1501" s="18"/>
      <c r="FC1501" s="18"/>
      <c r="FD1501" s="18"/>
      <c r="FE1501" s="18"/>
      <c r="FF1501" s="18"/>
      <c r="FG1501" s="18"/>
      <c r="FH1501" s="18"/>
      <c r="FI1501" s="18"/>
      <c r="FJ1501" s="18"/>
      <c r="FK1501" s="18"/>
      <c r="FL1501" s="18"/>
      <c r="FM1501" s="18"/>
      <c r="FN1501" s="18"/>
      <c r="FO1501" s="18"/>
      <c r="FP1501" s="18"/>
      <c r="FQ1501" s="18"/>
      <c r="FR1501" s="18"/>
      <c r="FS1501" s="18"/>
      <c r="FT1501" s="18"/>
      <c r="FU1501" s="18"/>
      <c r="FV1501" s="18"/>
      <c r="FW1501" s="18"/>
      <c r="FX1501" s="18"/>
      <c r="FY1501" s="18"/>
      <c r="FZ1501" s="18"/>
      <c r="GA1501" s="18"/>
      <c r="GB1501" s="18"/>
      <c r="GC1501" s="18"/>
      <c r="GD1501" s="18"/>
      <c r="GE1501" s="18"/>
      <c r="GF1501" s="18"/>
      <c r="GG1501" s="18"/>
      <c r="GH1501" s="18"/>
      <c r="GI1501" s="18"/>
      <c r="GJ1501" s="18"/>
      <c r="GK1501" s="18"/>
      <c r="GL1501" s="18"/>
      <c r="GM1501" s="18"/>
      <c r="GN1501" s="18"/>
      <c r="GO1501" s="18"/>
      <c r="GP1501" s="18"/>
      <c r="GQ1501" s="18"/>
      <c r="GR1501" s="18"/>
    </row>
    <row r="1502" spans="1:200">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8"/>
      <c r="FJ1502" s="18"/>
      <c r="FK1502" s="18"/>
      <c r="FL1502" s="18"/>
      <c r="FM1502" s="18"/>
      <c r="FN1502" s="18"/>
      <c r="FO1502" s="18"/>
      <c r="FP1502" s="18"/>
      <c r="FQ1502" s="18"/>
      <c r="FR1502" s="18"/>
      <c r="FS1502" s="18"/>
      <c r="FT1502" s="18"/>
      <c r="FU1502" s="18"/>
      <c r="FV1502" s="18"/>
      <c r="FW1502" s="18"/>
      <c r="FX1502" s="18"/>
      <c r="FY1502" s="18"/>
      <c r="FZ1502" s="18"/>
      <c r="GA1502" s="18"/>
      <c r="GB1502" s="18"/>
      <c r="GC1502" s="18"/>
      <c r="GD1502" s="18"/>
      <c r="GE1502" s="18"/>
      <c r="GF1502" s="18"/>
      <c r="GG1502" s="18"/>
      <c r="GH1502" s="18"/>
      <c r="GI1502" s="18"/>
      <c r="GJ1502" s="18"/>
      <c r="GK1502" s="18"/>
      <c r="GL1502" s="18"/>
      <c r="GM1502" s="18"/>
      <c r="GN1502" s="18"/>
      <c r="GO1502" s="18"/>
      <c r="GP1502" s="18"/>
      <c r="GQ1502" s="18"/>
      <c r="GR1502" s="18"/>
    </row>
    <row r="1503" spans="1:200">
      <c r="A1503" s="18"/>
      <c r="B1503" s="18"/>
      <c r="C1503" s="18"/>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18"/>
      <c r="AM1503" s="18"/>
      <c r="AN1503" s="18"/>
      <c r="AO1503" s="18"/>
      <c r="AP1503" s="18"/>
      <c r="AQ1503" s="18"/>
      <c r="AR1503" s="18"/>
      <c r="AS1503" s="18"/>
      <c r="AT1503" s="18"/>
      <c r="AU1503" s="18"/>
      <c r="AV1503" s="18"/>
      <c r="AW1503" s="18"/>
      <c r="AX1503" s="18"/>
      <c r="AY1503" s="18"/>
      <c r="AZ1503" s="18"/>
      <c r="BA1503" s="18"/>
      <c r="BB1503" s="18"/>
      <c r="BC1503" s="18"/>
      <c r="BD1503" s="18"/>
      <c r="BE1503" s="18"/>
      <c r="BF1503" s="18"/>
      <c r="BG1503" s="18"/>
      <c r="BH1503" s="18"/>
      <c r="BI1503" s="18"/>
      <c r="BJ1503" s="18"/>
      <c r="BK1503" s="18"/>
      <c r="BL1503" s="18"/>
      <c r="BM1503" s="18"/>
      <c r="BN1503" s="18"/>
      <c r="BO1503" s="18"/>
      <c r="BP1503" s="18"/>
      <c r="BQ1503" s="18"/>
      <c r="BR1503" s="18"/>
      <c r="BS1503" s="18"/>
      <c r="BT1503" s="18"/>
      <c r="BU1503" s="18"/>
      <c r="BV1503" s="18"/>
      <c r="BW1503" s="18"/>
      <c r="BX1503" s="18"/>
      <c r="BY1503" s="18"/>
      <c r="BZ1503" s="18"/>
      <c r="CA1503" s="18"/>
      <c r="CB1503" s="18"/>
      <c r="CC1503" s="18"/>
      <c r="CD1503" s="18"/>
      <c r="CE1503" s="18"/>
      <c r="CF1503" s="18"/>
      <c r="CG1503" s="18"/>
      <c r="CH1503" s="18"/>
      <c r="CI1503" s="18"/>
      <c r="CJ1503" s="18"/>
      <c r="CK1503" s="18"/>
      <c r="CL1503" s="18"/>
      <c r="CM1503" s="18"/>
      <c r="CN1503" s="18"/>
      <c r="CO1503" s="18"/>
      <c r="CP1503" s="18"/>
      <c r="CQ1503" s="18"/>
      <c r="CR1503" s="18"/>
      <c r="CS1503" s="18"/>
      <c r="CT1503" s="18"/>
      <c r="CU1503" s="18"/>
      <c r="CV1503" s="18"/>
      <c r="CW1503" s="18"/>
      <c r="CX1503" s="18"/>
      <c r="CY1503" s="18"/>
      <c r="CZ1503" s="18"/>
      <c r="DA1503" s="18"/>
      <c r="DB1503" s="18"/>
      <c r="DC1503" s="18"/>
      <c r="DD1503" s="18"/>
      <c r="DE1503" s="18"/>
      <c r="DF1503" s="18"/>
      <c r="DG1503" s="18"/>
      <c r="DH1503" s="18"/>
      <c r="DI1503" s="18"/>
      <c r="DJ1503" s="18"/>
      <c r="DK1503" s="18"/>
      <c r="DL1503" s="18"/>
      <c r="DM1503" s="18"/>
      <c r="DN1503" s="18"/>
      <c r="DO1503" s="18"/>
      <c r="DP1503" s="18"/>
      <c r="DQ1503" s="18"/>
      <c r="DR1503" s="18"/>
      <c r="DS1503" s="18"/>
      <c r="DT1503" s="18"/>
      <c r="DU1503" s="18"/>
      <c r="DV1503" s="18"/>
      <c r="DW1503" s="18"/>
      <c r="DX1503" s="18"/>
      <c r="DY1503" s="18"/>
      <c r="DZ1503" s="18"/>
      <c r="EA1503" s="18"/>
      <c r="EB1503" s="18"/>
      <c r="EC1503" s="18"/>
      <c r="ED1503" s="18"/>
      <c r="EE1503" s="18"/>
      <c r="EF1503" s="18"/>
      <c r="EG1503" s="18"/>
      <c r="EH1503" s="18"/>
      <c r="EI1503" s="18"/>
      <c r="EJ1503" s="18"/>
      <c r="EK1503" s="18"/>
      <c r="EL1503" s="18"/>
      <c r="EM1503" s="18"/>
      <c r="EN1503" s="18"/>
      <c r="EO1503" s="18"/>
      <c r="EP1503" s="18"/>
      <c r="EQ1503" s="18"/>
      <c r="ER1503" s="18"/>
      <c r="ES1503" s="18"/>
      <c r="ET1503" s="18"/>
      <c r="EU1503" s="18"/>
      <c r="EV1503" s="18"/>
      <c r="EW1503" s="18"/>
      <c r="EX1503" s="18"/>
      <c r="EY1503" s="18"/>
      <c r="EZ1503" s="18"/>
      <c r="FA1503" s="18"/>
      <c r="FB1503" s="18"/>
      <c r="FC1503" s="18"/>
      <c r="FD1503" s="18"/>
      <c r="FE1503" s="18"/>
      <c r="FF1503" s="18"/>
      <c r="FG1503" s="18"/>
      <c r="FH1503" s="18"/>
      <c r="FI1503" s="18"/>
      <c r="FJ1503" s="18"/>
      <c r="FK1503" s="18"/>
      <c r="FL1503" s="18"/>
      <c r="FM1503" s="18"/>
      <c r="FN1503" s="18"/>
      <c r="FO1503" s="18"/>
      <c r="FP1503" s="18"/>
      <c r="FQ1503" s="18"/>
      <c r="FR1503" s="18"/>
      <c r="FS1503" s="18"/>
      <c r="FT1503" s="18"/>
      <c r="FU1503" s="18"/>
      <c r="FV1503" s="18"/>
      <c r="FW1503" s="18"/>
      <c r="FX1503" s="18"/>
      <c r="FY1503" s="18"/>
      <c r="FZ1503" s="18"/>
      <c r="GA1503" s="18"/>
      <c r="GB1503" s="18"/>
      <c r="GC1503" s="18"/>
      <c r="GD1503" s="18"/>
      <c r="GE1503" s="18"/>
      <c r="GF1503" s="18"/>
      <c r="GG1503" s="18"/>
      <c r="GH1503" s="18"/>
      <c r="GI1503" s="18"/>
      <c r="GJ1503" s="18"/>
      <c r="GK1503" s="18"/>
      <c r="GL1503" s="18"/>
      <c r="GM1503" s="18"/>
      <c r="GN1503" s="18"/>
      <c r="GO1503" s="18"/>
      <c r="GP1503" s="18"/>
      <c r="GQ1503" s="18"/>
      <c r="GR1503" s="18"/>
    </row>
    <row r="1504" spans="1:200">
      <c r="A1504" s="18"/>
      <c r="B1504" s="18"/>
      <c r="C1504" s="18"/>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18"/>
      <c r="AM1504" s="18"/>
      <c r="AN1504" s="18"/>
      <c r="AO1504" s="18"/>
      <c r="AP1504" s="18"/>
      <c r="AQ1504" s="18"/>
      <c r="AR1504" s="18"/>
      <c r="AS1504" s="18"/>
      <c r="AT1504" s="18"/>
      <c r="AU1504" s="18"/>
      <c r="AV1504" s="18"/>
      <c r="AW1504" s="18"/>
      <c r="AX1504" s="18"/>
      <c r="AY1504" s="18"/>
      <c r="AZ1504" s="18"/>
      <c r="BA1504" s="18"/>
      <c r="BB1504" s="18"/>
      <c r="BC1504" s="18"/>
      <c r="BD1504" s="18"/>
      <c r="BE1504" s="18"/>
      <c r="BF1504" s="18"/>
      <c r="BG1504" s="18"/>
      <c r="BH1504" s="18"/>
      <c r="BI1504" s="18"/>
      <c r="BJ1504" s="18"/>
      <c r="BK1504" s="18"/>
      <c r="BL1504" s="18"/>
      <c r="BM1504" s="18"/>
      <c r="BN1504" s="18"/>
      <c r="BO1504" s="18"/>
      <c r="BP1504" s="18"/>
      <c r="BQ1504" s="18"/>
      <c r="BR1504" s="18"/>
      <c r="BS1504" s="18"/>
      <c r="BT1504" s="18"/>
      <c r="BU1504" s="18"/>
      <c r="BV1504" s="18"/>
      <c r="BW1504" s="18"/>
      <c r="BX1504" s="18"/>
      <c r="BY1504" s="18"/>
      <c r="BZ1504" s="18"/>
      <c r="CA1504" s="18"/>
      <c r="CB1504" s="18"/>
      <c r="CC1504" s="18"/>
      <c r="CD1504" s="18"/>
      <c r="CE1504" s="18"/>
      <c r="CF1504" s="18"/>
      <c r="CG1504" s="18"/>
      <c r="CH1504" s="18"/>
      <c r="CI1504" s="18"/>
      <c r="CJ1504" s="18"/>
      <c r="CK1504" s="18"/>
      <c r="CL1504" s="18"/>
      <c r="CM1504" s="18"/>
      <c r="CN1504" s="18"/>
      <c r="CO1504" s="18"/>
      <c r="CP1504" s="18"/>
      <c r="CQ1504" s="18"/>
      <c r="CR1504" s="18"/>
      <c r="CS1504" s="18"/>
      <c r="CT1504" s="18"/>
      <c r="CU1504" s="18"/>
      <c r="CV1504" s="18"/>
      <c r="CW1504" s="18"/>
      <c r="CX1504" s="18"/>
      <c r="CY1504" s="18"/>
      <c r="CZ1504" s="18"/>
      <c r="DA1504" s="18"/>
      <c r="DB1504" s="18"/>
      <c r="DC1504" s="18"/>
      <c r="DD1504" s="18"/>
      <c r="DE1504" s="18"/>
      <c r="DF1504" s="18"/>
      <c r="DG1504" s="18"/>
      <c r="DH1504" s="18"/>
      <c r="DI1504" s="18"/>
      <c r="DJ1504" s="18"/>
      <c r="DK1504" s="18"/>
      <c r="DL1504" s="18"/>
      <c r="DM1504" s="18"/>
      <c r="DN1504" s="18"/>
      <c r="DO1504" s="18"/>
      <c r="DP1504" s="18"/>
      <c r="DQ1504" s="18"/>
      <c r="DR1504" s="18"/>
      <c r="DS1504" s="18"/>
      <c r="DT1504" s="18"/>
      <c r="DU1504" s="18"/>
      <c r="DV1504" s="18"/>
      <c r="DW1504" s="18"/>
      <c r="DX1504" s="18"/>
      <c r="DY1504" s="18"/>
      <c r="DZ1504" s="18"/>
      <c r="EA1504" s="18"/>
      <c r="EB1504" s="18"/>
      <c r="EC1504" s="18"/>
      <c r="ED1504" s="18"/>
      <c r="EE1504" s="18"/>
      <c r="EF1504" s="18"/>
      <c r="EG1504" s="18"/>
      <c r="EH1504" s="18"/>
      <c r="EI1504" s="18"/>
      <c r="EJ1504" s="18"/>
      <c r="EK1504" s="18"/>
      <c r="EL1504" s="18"/>
      <c r="EM1504" s="18"/>
      <c r="EN1504" s="18"/>
      <c r="EO1504" s="18"/>
      <c r="EP1504" s="18"/>
      <c r="EQ1504" s="18"/>
      <c r="ER1504" s="18"/>
      <c r="ES1504" s="18"/>
      <c r="ET1504" s="18"/>
      <c r="EU1504" s="18"/>
      <c r="EV1504" s="18"/>
      <c r="EW1504" s="18"/>
      <c r="EX1504" s="18"/>
      <c r="EY1504" s="18"/>
      <c r="EZ1504" s="18"/>
      <c r="FA1504" s="18"/>
      <c r="FB1504" s="18"/>
      <c r="FC1504" s="18"/>
      <c r="FD1504" s="18"/>
      <c r="FE1504" s="18"/>
      <c r="FF1504" s="18"/>
      <c r="FG1504" s="18"/>
      <c r="FH1504" s="18"/>
      <c r="FI1504" s="18"/>
      <c r="FJ1504" s="18"/>
      <c r="FK1504" s="18"/>
      <c r="FL1504" s="18"/>
      <c r="FM1504" s="18"/>
      <c r="FN1504" s="18"/>
      <c r="FO1504" s="18"/>
      <c r="FP1504" s="18"/>
      <c r="FQ1504" s="18"/>
      <c r="FR1504" s="18"/>
      <c r="FS1504" s="18"/>
      <c r="FT1504" s="18"/>
      <c r="FU1504" s="18"/>
      <c r="FV1504" s="18"/>
      <c r="FW1504" s="18"/>
      <c r="FX1504" s="18"/>
      <c r="FY1504" s="18"/>
      <c r="FZ1504" s="18"/>
      <c r="GA1504" s="18"/>
      <c r="GB1504" s="18"/>
      <c r="GC1504" s="18"/>
      <c r="GD1504" s="18"/>
      <c r="GE1504" s="18"/>
      <c r="GF1504" s="18"/>
      <c r="GG1504" s="18"/>
      <c r="GH1504" s="18"/>
      <c r="GI1504" s="18"/>
      <c r="GJ1504" s="18"/>
      <c r="GK1504" s="18"/>
      <c r="GL1504" s="18"/>
      <c r="GM1504" s="18"/>
      <c r="GN1504" s="18"/>
      <c r="GO1504" s="18"/>
      <c r="GP1504" s="18"/>
      <c r="GQ1504" s="18"/>
      <c r="GR1504" s="18"/>
    </row>
    <row r="1505" spans="1:200">
      <c r="A1505" s="18"/>
      <c r="B1505" s="18"/>
      <c r="C1505" s="18"/>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18"/>
      <c r="AM1505" s="18"/>
      <c r="AN1505" s="18"/>
      <c r="AO1505" s="18"/>
      <c r="AP1505" s="18"/>
      <c r="AQ1505" s="18"/>
      <c r="AR1505" s="18"/>
      <c r="AS1505" s="18"/>
      <c r="AT1505" s="18"/>
      <c r="AU1505" s="18"/>
      <c r="AV1505" s="18"/>
      <c r="AW1505" s="18"/>
      <c r="AX1505" s="18"/>
      <c r="AY1505" s="18"/>
      <c r="AZ1505" s="18"/>
      <c r="BA1505" s="18"/>
      <c r="BB1505" s="18"/>
      <c r="BC1505" s="18"/>
      <c r="BD1505" s="18"/>
      <c r="BE1505" s="18"/>
      <c r="BF1505" s="18"/>
      <c r="BG1505" s="18"/>
      <c r="BH1505" s="18"/>
      <c r="BI1505" s="18"/>
      <c r="BJ1505" s="18"/>
      <c r="BK1505" s="18"/>
      <c r="BL1505" s="18"/>
      <c r="BM1505" s="18"/>
      <c r="BN1505" s="18"/>
      <c r="BO1505" s="18"/>
      <c r="BP1505" s="18"/>
      <c r="BQ1505" s="18"/>
      <c r="BR1505" s="18"/>
      <c r="BS1505" s="18"/>
      <c r="BT1505" s="18"/>
      <c r="BU1505" s="18"/>
      <c r="BV1505" s="18"/>
      <c r="BW1505" s="18"/>
      <c r="BX1505" s="18"/>
      <c r="BY1505" s="18"/>
      <c r="BZ1505" s="18"/>
      <c r="CA1505" s="18"/>
      <c r="CB1505" s="18"/>
      <c r="CC1505" s="18"/>
      <c r="CD1505" s="18"/>
      <c r="CE1505" s="18"/>
      <c r="CF1505" s="18"/>
      <c r="CG1505" s="18"/>
      <c r="CH1505" s="18"/>
      <c r="CI1505" s="18"/>
      <c r="CJ1505" s="18"/>
      <c r="CK1505" s="18"/>
      <c r="CL1505" s="18"/>
      <c r="CM1505" s="18"/>
      <c r="CN1505" s="18"/>
      <c r="CO1505" s="18"/>
      <c r="CP1505" s="18"/>
      <c r="CQ1505" s="18"/>
      <c r="CR1505" s="18"/>
      <c r="CS1505" s="18"/>
      <c r="CT1505" s="18"/>
      <c r="CU1505" s="18"/>
      <c r="CV1505" s="18"/>
      <c r="CW1505" s="18"/>
      <c r="CX1505" s="18"/>
      <c r="CY1505" s="18"/>
      <c r="CZ1505" s="18"/>
      <c r="DA1505" s="18"/>
      <c r="DB1505" s="18"/>
      <c r="DC1505" s="18"/>
      <c r="DD1505" s="18"/>
      <c r="DE1505" s="18"/>
      <c r="DF1505" s="18"/>
      <c r="DG1505" s="18"/>
      <c r="DH1505" s="18"/>
      <c r="DI1505" s="18"/>
      <c r="DJ1505" s="18"/>
      <c r="DK1505" s="18"/>
      <c r="DL1505" s="18"/>
      <c r="DM1505" s="18"/>
      <c r="DN1505" s="18"/>
      <c r="DO1505" s="18"/>
      <c r="DP1505" s="18"/>
      <c r="DQ1505" s="18"/>
      <c r="DR1505" s="18"/>
      <c r="DS1505" s="18"/>
      <c r="DT1505" s="18"/>
      <c r="DU1505" s="18"/>
      <c r="DV1505" s="18"/>
      <c r="DW1505" s="18"/>
      <c r="DX1505" s="18"/>
      <c r="DY1505" s="18"/>
      <c r="DZ1505" s="18"/>
      <c r="EA1505" s="18"/>
      <c r="EB1505" s="18"/>
      <c r="EC1505" s="18"/>
      <c r="ED1505" s="18"/>
      <c r="EE1505" s="18"/>
      <c r="EF1505" s="18"/>
      <c r="EG1505" s="18"/>
      <c r="EH1505" s="18"/>
      <c r="EI1505" s="18"/>
      <c r="EJ1505" s="18"/>
      <c r="EK1505" s="18"/>
      <c r="EL1505" s="18"/>
      <c r="EM1505" s="18"/>
      <c r="EN1505" s="18"/>
      <c r="EO1505" s="18"/>
      <c r="EP1505" s="18"/>
      <c r="EQ1505" s="18"/>
      <c r="ER1505" s="18"/>
      <c r="ES1505" s="18"/>
      <c r="ET1505" s="18"/>
      <c r="EU1505" s="18"/>
      <c r="EV1505" s="18"/>
      <c r="EW1505" s="18"/>
      <c r="EX1505" s="18"/>
      <c r="EY1505" s="18"/>
      <c r="EZ1505" s="18"/>
      <c r="FA1505" s="18"/>
      <c r="FB1505" s="18"/>
      <c r="FC1505" s="18"/>
      <c r="FD1505" s="18"/>
      <c r="FE1505" s="18"/>
      <c r="FF1505" s="18"/>
      <c r="FG1505" s="18"/>
      <c r="FH1505" s="18"/>
      <c r="FI1505" s="18"/>
      <c r="FJ1505" s="18"/>
      <c r="FK1505" s="18"/>
      <c r="FL1505" s="18"/>
      <c r="FM1505" s="18"/>
      <c r="FN1505" s="18"/>
      <c r="FO1505" s="18"/>
      <c r="FP1505" s="18"/>
      <c r="FQ1505" s="18"/>
      <c r="FR1505" s="18"/>
      <c r="FS1505" s="18"/>
      <c r="FT1505" s="18"/>
      <c r="FU1505" s="18"/>
      <c r="FV1505" s="18"/>
      <c r="FW1505" s="18"/>
      <c r="FX1505" s="18"/>
      <c r="FY1505" s="18"/>
      <c r="FZ1505" s="18"/>
      <c r="GA1505" s="18"/>
      <c r="GB1505" s="18"/>
      <c r="GC1505" s="18"/>
      <c r="GD1505" s="18"/>
      <c r="GE1505" s="18"/>
      <c r="GF1505" s="18"/>
      <c r="GG1505" s="18"/>
      <c r="GH1505" s="18"/>
      <c r="GI1505" s="18"/>
      <c r="GJ1505" s="18"/>
      <c r="GK1505" s="18"/>
      <c r="GL1505" s="18"/>
      <c r="GM1505" s="18"/>
      <c r="GN1505" s="18"/>
      <c r="GO1505" s="18"/>
      <c r="GP1505" s="18"/>
      <c r="GQ1505" s="18"/>
      <c r="GR1505" s="18"/>
    </row>
    <row r="1506" spans="1:200">
      <c r="A1506" s="18"/>
      <c r="B1506" s="18"/>
      <c r="C1506" s="18"/>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18"/>
      <c r="AM1506" s="18"/>
      <c r="AN1506" s="18"/>
      <c r="AO1506" s="18"/>
      <c r="AP1506" s="18"/>
      <c r="AQ1506" s="18"/>
      <c r="AR1506" s="18"/>
      <c r="AS1506" s="18"/>
      <c r="AT1506" s="18"/>
      <c r="AU1506" s="18"/>
      <c r="AV1506" s="18"/>
      <c r="AW1506" s="18"/>
      <c r="AX1506" s="18"/>
      <c r="AY1506" s="18"/>
      <c r="AZ1506" s="18"/>
      <c r="BA1506" s="18"/>
      <c r="BB1506" s="18"/>
      <c r="BC1506" s="18"/>
      <c r="BD1506" s="18"/>
      <c r="BE1506" s="18"/>
      <c r="BF1506" s="18"/>
      <c r="BG1506" s="18"/>
      <c r="BH1506" s="18"/>
      <c r="BI1506" s="18"/>
      <c r="BJ1506" s="18"/>
      <c r="BK1506" s="18"/>
      <c r="BL1506" s="18"/>
      <c r="BM1506" s="18"/>
      <c r="BN1506" s="18"/>
      <c r="BO1506" s="18"/>
      <c r="BP1506" s="18"/>
      <c r="BQ1506" s="18"/>
      <c r="BR1506" s="18"/>
      <c r="BS1506" s="18"/>
      <c r="BT1506" s="18"/>
      <c r="BU1506" s="18"/>
      <c r="BV1506" s="18"/>
      <c r="BW1506" s="18"/>
      <c r="BX1506" s="18"/>
      <c r="BY1506" s="18"/>
      <c r="BZ1506" s="18"/>
      <c r="CA1506" s="18"/>
      <c r="CB1506" s="18"/>
      <c r="CC1506" s="18"/>
      <c r="CD1506" s="18"/>
      <c r="CE1506" s="18"/>
      <c r="CF1506" s="18"/>
      <c r="CG1506" s="18"/>
      <c r="CH1506" s="18"/>
      <c r="CI1506" s="18"/>
      <c r="CJ1506" s="18"/>
      <c r="CK1506" s="18"/>
      <c r="CL1506" s="18"/>
      <c r="CM1506" s="18"/>
      <c r="CN1506" s="18"/>
      <c r="CO1506" s="18"/>
      <c r="CP1506" s="18"/>
      <c r="CQ1506" s="18"/>
      <c r="CR1506" s="18"/>
      <c r="CS1506" s="18"/>
      <c r="CT1506" s="18"/>
      <c r="CU1506" s="18"/>
      <c r="CV1506" s="18"/>
      <c r="CW1506" s="18"/>
      <c r="CX1506" s="18"/>
      <c r="CY1506" s="18"/>
      <c r="CZ1506" s="18"/>
      <c r="DA1506" s="18"/>
      <c r="DB1506" s="18"/>
      <c r="DC1506" s="18"/>
      <c r="DD1506" s="18"/>
      <c r="DE1506" s="18"/>
      <c r="DF1506" s="18"/>
      <c r="DG1506" s="18"/>
      <c r="DH1506" s="18"/>
      <c r="DI1506" s="18"/>
      <c r="DJ1506" s="18"/>
      <c r="DK1506" s="18"/>
      <c r="DL1506" s="18"/>
      <c r="DM1506" s="18"/>
      <c r="DN1506" s="18"/>
      <c r="DO1506" s="18"/>
      <c r="DP1506" s="18"/>
      <c r="DQ1506" s="18"/>
      <c r="DR1506" s="18"/>
      <c r="DS1506" s="18"/>
      <c r="DT1506" s="18"/>
      <c r="DU1506" s="18"/>
      <c r="DV1506" s="18"/>
      <c r="DW1506" s="18"/>
      <c r="DX1506" s="18"/>
      <c r="DY1506" s="18"/>
      <c r="DZ1506" s="18"/>
      <c r="EA1506" s="18"/>
      <c r="EB1506" s="18"/>
      <c r="EC1506" s="18"/>
      <c r="ED1506" s="18"/>
      <c r="EE1506" s="18"/>
      <c r="EF1506" s="18"/>
      <c r="EG1506" s="18"/>
      <c r="EH1506" s="18"/>
      <c r="EI1506" s="18"/>
      <c r="EJ1506" s="18"/>
      <c r="EK1506" s="18"/>
      <c r="EL1506" s="18"/>
      <c r="EM1506" s="18"/>
      <c r="EN1506" s="18"/>
      <c r="EO1506" s="18"/>
      <c r="EP1506" s="18"/>
      <c r="EQ1506" s="18"/>
      <c r="ER1506" s="18"/>
      <c r="ES1506" s="18"/>
      <c r="ET1506" s="18"/>
      <c r="EU1506" s="18"/>
      <c r="EV1506" s="18"/>
      <c r="EW1506" s="18"/>
      <c r="EX1506" s="18"/>
      <c r="EY1506" s="18"/>
      <c r="EZ1506" s="18"/>
      <c r="FA1506" s="18"/>
      <c r="FB1506" s="18"/>
      <c r="FC1506" s="18"/>
      <c r="FD1506" s="18"/>
      <c r="FE1506" s="18"/>
      <c r="FF1506" s="18"/>
      <c r="FG1506" s="18"/>
      <c r="FH1506" s="18"/>
      <c r="FI1506" s="18"/>
      <c r="FJ1506" s="18"/>
      <c r="FK1506" s="18"/>
      <c r="FL1506" s="18"/>
      <c r="FM1506" s="18"/>
      <c r="FN1506" s="18"/>
      <c r="FO1506" s="18"/>
      <c r="FP1506" s="18"/>
      <c r="FQ1506" s="18"/>
      <c r="FR1506" s="18"/>
      <c r="FS1506" s="18"/>
      <c r="FT1506" s="18"/>
      <c r="FU1506" s="18"/>
      <c r="FV1506" s="18"/>
      <c r="FW1506" s="18"/>
      <c r="FX1506" s="18"/>
      <c r="FY1506" s="18"/>
      <c r="FZ1506" s="18"/>
      <c r="GA1506" s="18"/>
      <c r="GB1506" s="18"/>
      <c r="GC1506" s="18"/>
      <c r="GD1506" s="18"/>
      <c r="GE1506" s="18"/>
      <c r="GF1506" s="18"/>
      <c r="GG1506" s="18"/>
      <c r="GH1506" s="18"/>
      <c r="GI1506" s="18"/>
      <c r="GJ1506" s="18"/>
      <c r="GK1506" s="18"/>
      <c r="GL1506" s="18"/>
      <c r="GM1506" s="18"/>
      <c r="GN1506" s="18"/>
      <c r="GO1506" s="18"/>
      <c r="GP1506" s="18"/>
      <c r="GQ1506" s="18"/>
      <c r="GR1506" s="18"/>
    </row>
    <row r="1507" spans="1:200">
      <c r="A1507" s="18"/>
      <c r="B1507" s="18"/>
      <c r="C1507" s="18"/>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18"/>
      <c r="AM1507" s="18"/>
      <c r="AN1507" s="18"/>
      <c r="AO1507" s="18"/>
      <c r="AP1507" s="18"/>
      <c r="AQ1507" s="18"/>
      <c r="AR1507" s="18"/>
      <c r="AS1507" s="18"/>
      <c r="AT1507" s="18"/>
      <c r="AU1507" s="18"/>
      <c r="AV1507" s="18"/>
      <c r="AW1507" s="18"/>
      <c r="AX1507" s="18"/>
      <c r="AY1507" s="18"/>
      <c r="AZ1507" s="18"/>
      <c r="BA1507" s="18"/>
      <c r="BB1507" s="18"/>
      <c r="BC1507" s="18"/>
      <c r="BD1507" s="18"/>
      <c r="BE1507" s="18"/>
      <c r="BF1507" s="18"/>
      <c r="BG1507" s="18"/>
      <c r="BH1507" s="18"/>
      <c r="BI1507" s="18"/>
      <c r="BJ1507" s="18"/>
      <c r="BK1507" s="18"/>
      <c r="BL1507" s="18"/>
      <c r="BM1507" s="18"/>
      <c r="BN1507" s="18"/>
      <c r="BO1507" s="18"/>
      <c r="BP1507" s="18"/>
      <c r="BQ1507" s="18"/>
      <c r="BR1507" s="18"/>
      <c r="BS1507" s="18"/>
      <c r="BT1507" s="18"/>
      <c r="BU1507" s="18"/>
      <c r="BV1507" s="18"/>
      <c r="BW1507" s="18"/>
      <c r="BX1507" s="18"/>
      <c r="BY1507" s="18"/>
      <c r="BZ1507" s="18"/>
      <c r="CA1507" s="18"/>
      <c r="CB1507" s="18"/>
      <c r="CC1507" s="18"/>
      <c r="CD1507" s="18"/>
      <c r="CE1507" s="18"/>
      <c r="CF1507" s="18"/>
      <c r="CG1507" s="18"/>
      <c r="CH1507" s="18"/>
      <c r="CI1507" s="18"/>
      <c r="CJ1507" s="18"/>
      <c r="CK1507" s="18"/>
      <c r="CL1507" s="18"/>
      <c r="CM1507" s="18"/>
      <c r="CN1507" s="18"/>
      <c r="CO1507" s="18"/>
      <c r="CP1507" s="18"/>
      <c r="CQ1507" s="18"/>
      <c r="CR1507" s="18"/>
      <c r="CS1507" s="18"/>
      <c r="CT1507" s="18"/>
      <c r="CU1507" s="18"/>
      <c r="CV1507" s="18"/>
      <c r="CW1507" s="18"/>
      <c r="CX1507" s="18"/>
      <c r="CY1507" s="18"/>
      <c r="CZ1507" s="18"/>
      <c r="DA1507" s="18"/>
      <c r="DB1507" s="18"/>
      <c r="DC1507" s="18"/>
      <c r="DD1507" s="18"/>
      <c r="DE1507" s="18"/>
      <c r="DF1507" s="18"/>
      <c r="DG1507" s="18"/>
      <c r="DH1507" s="18"/>
      <c r="DI1507" s="18"/>
      <c r="DJ1507" s="18"/>
      <c r="DK1507" s="18"/>
      <c r="DL1507" s="18"/>
      <c r="DM1507" s="18"/>
      <c r="DN1507" s="18"/>
      <c r="DO1507" s="18"/>
      <c r="DP1507" s="18"/>
      <c r="DQ1507" s="18"/>
      <c r="DR1507" s="18"/>
      <c r="DS1507" s="18"/>
      <c r="DT1507" s="18"/>
      <c r="DU1507" s="18"/>
      <c r="DV1507" s="18"/>
      <c r="DW1507" s="18"/>
      <c r="DX1507" s="18"/>
      <c r="DY1507" s="18"/>
      <c r="DZ1507" s="18"/>
      <c r="EA1507" s="18"/>
      <c r="EB1507" s="18"/>
      <c r="EC1507" s="18"/>
      <c r="ED1507" s="18"/>
      <c r="EE1507" s="18"/>
      <c r="EF1507" s="18"/>
      <c r="EG1507" s="18"/>
      <c r="EH1507" s="18"/>
      <c r="EI1507" s="18"/>
      <c r="EJ1507" s="18"/>
      <c r="EK1507" s="18"/>
      <c r="EL1507" s="18"/>
      <c r="EM1507" s="18"/>
      <c r="EN1507" s="18"/>
      <c r="EO1507" s="18"/>
      <c r="EP1507" s="18"/>
      <c r="EQ1507" s="18"/>
      <c r="ER1507" s="18"/>
      <c r="ES1507" s="18"/>
      <c r="ET1507" s="18"/>
      <c r="EU1507" s="18"/>
      <c r="EV1507" s="18"/>
      <c r="EW1507" s="18"/>
      <c r="EX1507" s="18"/>
      <c r="EY1507" s="18"/>
      <c r="EZ1507" s="18"/>
      <c r="FA1507" s="18"/>
      <c r="FB1507" s="18"/>
      <c r="FC1507" s="18"/>
      <c r="FD1507" s="18"/>
      <c r="FE1507" s="18"/>
      <c r="FF1507" s="18"/>
      <c r="FG1507" s="18"/>
      <c r="FH1507" s="18"/>
      <c r="FI1507" s="18"/>
      <c r="FJ1507" s="18"/>
      <c r="FK1507" s="18"/>
      <c r="FL1507" s="18"/>
      <c r="FM1507" s="18"/>
      <c r="FN1507" s="18"/>
      <c r="FO1507" s="18"/>
      <c r="FP1507" s="18"/>
      <c r="FQ1507" s="18"/>
      <c r="FR1507" s="18"/>
      <c r="FS1507" s="18"/>
      <c r="FT1507" s="18"/>
      <c r="FU1507" s="18"/>
      <c r="FV1507" s="18"/>
      <c r="FW1507" s="18"/>
      <c r="FX1507" s="18"/>
      <c r="FY1507" s="18"/>
      <c r="FZ1507" s="18"/>
      <c r="GA1507" s="18"/>
      <c r="GB1507" s="18"/>
      <c r="GC1507" s="18"/>
      <c r="GD1507" s="18"/>
      <c r="GE1507" s="18"/>
      <c r="GF1507" s="18"/>
      <c r="GG1507" s="18"/>
      <c r="GH1507" s="18"/>
      <c r="GI1507" s="18"/>
      <c r="GJ1507" s="18"/>
      <c r="GK1507" s="18"/>
      <c r="GL1507" s="18"/>
      <c r="GM1507" s="18"/>
      <c r="GN1507" s="18"/>
      <c r="GO1507" s="18"/>
      <c r="GP1507" s="18"/>
      <c r="GQ1507" s="18"/>
      <c r="GR1507" s="18"/>
    </row>
    <row r="1508" spans="1:200">
      <c r="A1508" s="18"/>
      <c r="B1508" s="18"/>
      <c r="C1508" s="18"/>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18"/>
      <c r="AM1508" s="18"/>
      <c r="AN1508" s="18"/>
      <c r="AO1508" s="18"/>
      <c r="AP1508" s="18"/>
      <c r="AQ1508" s="18"/>
      <c r="AR1508" s="18"/>
      <c r="AS1508" s="18"/>
      <c r="AT1508" s="18"/>
      <c r="AU1508" s="18"/>
      <c r="AV1508" s="18"/>
      <c r="AW1508" s="18"/>
      <c r="AX1508" s="18"/>
      <c r="AY1508" s="18"/>
      <c r="AZ1508" s="18"/>
      <c r="BA1508" s="18"/>
      <c r="BB1508" s="18"/>
      <c r="BC1508" s="18"/>
      <c r="BD1508" s="18"/>
      <c r="BE1508" s="18"/>
      <c r="BF1508" s="18"/>
      <c r="BG1508" s="18"/>
      <c r="BH1508" s="18"/>
      <c r="BI1508" s="18"/>
      <c r="BJ1508" s="18"/>
      <c r="BK1508" s="18"/>
      <c r="BL1508" s="18"/>
      <c r="BM1508" s="18"/>
      <c r="BN1508" s="18"/>
      <c r="BO1508" s="18"/>
      <c r="BP1508" s="18"/>
      <c r="BQ1508" s="18"/>
      <c r="BR1508" s="18"/>
      <c r="BS1508" s="18"/>
      <c r="BT1508" s="18"/>
      <c r="BU1508" s="18"/>
      <c r="BV1508" s="18"/>
      <c r="BW1508" s="18"/>
      <c r="BX1508" s="18"/>
      <c r="BY1508" s="18"/>
      <c r="BZ1508" s="18"/>
      <c r="CA1508" s="18"/>
      <c r="CB1508" s="18"/>
      <c r="CC1508" s="18"/>
      <c r="CD1508" s="18"/>
      <c r="CE1508" s="18"/>
      <c r="CF1508" s="18"/>
      <c r="CG1508" s="18"/>
      <c r="CH1508" s="18"/>
      <c r="CI1508" s="18"/>
      <c r="CJ1508" s="18"/>
      <c r="CK1508" s="18"/>
      <c r="CL1508" s="18"/>
      <c r="CM1508" s="18"/>
      <c r="CN1508" s="18"/>
      <c r="CO1508" s="18"/>
      <c r="CP1508" s="18"/>
      <c r="CQ1508" s="18"/>
      <c r="CR1508" s="18"/>
      <c r="CS1508" s="18"/>
      <c r="CT1508" s="18"/>
      <c r="CU1508" s="18"/>
      <c r="CV1508" s="18"/>
      <c r="CW1508" s="18"/>
      <c r="CX1508" s="18"/>
      <c r="CY1508" s="18"/>
      <c r="CZ1508" s="18"/>
      <c r="DA1508" s="18"/>
      <c r="DB1508" s="18"/>
      <c r="DC1508" s="18"/>
      <c r="DD1508" s="18"/>
      <c r="DE1508" s="18"/>
      <c r="DF1508" s="18"/>
      <c r="DG1508" s="18"/>
      <c r="DH1508" s="18"/>
      <c r="DI1508" s="18"/>
      <c r="DJ1508" s="18"/>
      <c r="DK1508" s="18"/>
      <c r="DL1508" s="18"/>
      <c r="DM1508" s="18"/>
      <c r="DN1508" s="18"/>
      <c r="DO1508" s="18"/>
      <c r="DP1508" s="18"/>
      <c r="DQ1508" s="18"/>
      <c r="DR1508" s="18"/>
      <c r="DS1508" s="18"/>
      <c r="DT1508" s="18"/>
      <c r="DU1508" s="18"/>
      <c r="DV1508" s="18"/>
      <c r="DW1508" s="18"/>
      <c r="DX1508" s="18"/>
      <c r="DY1508" s="18"/>
      <c r="DZ1508" s="18"/>
      <c r="EA1508" s="18"/>
      <c r="EB1508" s="18"/>
      <c r="EC1508" s="18"/>
      <c r="ED1508" s="18"/>
      <c r="EE1508" s="18"/>
      <c r="EF1508" s="18"/>
      <c r="EG1508" s="18"/>
      <c r="EH1508" s="18"/>
      <c r="EI1508" s="18"/>
      <c r="EJ1508" s="18"/>
      <c r="EK1508" s="18"/>
      <c r="EL1508" s="18"/>
      <c r="EM1508" s="18"/>
      <c r="EN1508" s="18"/>
      <c r="EO1508" s="18"/>
      <c r="EP1508" s="18"/>
      <c r="EQ1508" s="18"/>
      <c r="ER1508" s="18"/>
      <c r="ES1508" s="18"/>
      <c r="ET1508" s="18"/>
      <c r="EU1508" s="18"/>
      <c r="EV1508" s="18"/>
      <c r="EW1508" s="18"/>
      <c r="EX1508" s="18"/>
      <c r="EY1508" s="18"/>
      <c r="EZ1508" s="18"/>
      <c r="FA1508" s="18"/>
      <c r="FB1508" s="18"/>
      <c r="FC1508" s="18"/>
      <c r="FD1508" s="18"/>
      <c r="FE1508" s="18"/>
      <c r="FF1508" s="18"/>
      <c r="FG1508" s="18"/>
      <c r="FH1508" s="18"/>
      <c r="FI1508" s="18"/>
      <c r="FJ1508" s="18"/>
      <c r="FK1508" s="18"/>
      <c r="FL1508" s="18"/>
      <c r="FM1508" s="18"/>
      <c r="FN1508" s="18"/>
      <c r="FO1508" s="18"/>
      <c r="FP1508" s="18"/>
      <c r="FQ1508" s="18"/>
      <c r="FR1508" s="18"/>
      <c r="FS1508" s="18"/>
      <c r="FT1508" s="18"/>
      <c r="FU1508" s="18"/>
      <c r="FV1508" s="18"/>
      <c r="FW1508" s="18"/>
      <c r="FX1508" s="18"/>
      <c r="FY1508" s="18"/>
      <c r="FZ1508" s="18"/>
      <c r="GA1508" s="18"/>
      <c r="GB1508" s="18"/>
      <c r="GC1508" s="18"/>
      <c r="GD1508" s="18"/>
      <c r="GE1508" s="18"/>
      <c r="GF1508" s="18"/>
      <c r="GG1508" s="18"/>
      <c r="GH1508" s="18"/>
      <c r="GI1508" s="18"/>
      <c r="GJ1508" s="18"/>
      <c r="GK1508" s="18"/>
      <c r="GL1508" s="18"/>
      <c r="GM1508" s="18"/>
      <c r="GN1508" s="18"/>
      <c r="GO1508" s="18"/>
      <c r="GP1508" s="18"/>
      <c r="GQ1508" s="18"/>
      <c r="GR1508" s="18"/>
    </row>
    <row r="1509" spans="1:200">
      <c r="A1509" s="18"/>
      <c r="B1509" s="18"/>
      <c r="C1509" s="18"/>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18"/>
      <c r="AM1509" s="18"/>
      <c r="AN1509" s="18"/>
      <c r="AO1509" s="18"/>
      <c r="AP1509" s="18"/>
      <c r="AQ1509" s="18"/>
      <c r="AR1509" s="18"/>
      <c r="AS1509" s="18"/>
      <c r="AT1509" s="18"/>
      <c r="AU1509" s="18"/>
      <c r="AV1509" s="18"/>
      <c r="AW1509" s="18"/>
      <c r="AX1509" s="18"/>
      <c r="AY1509" s="18"/>
      <c r="AZ1509" s="18"/>
      <c r="BA1509" s="18"/>
      <c r="BB1509" s="18"/>
      <c r="BC1509" s="18"/>
      <c r="BD1509" s="18"/>
      <c r="BE1509" s="18"/>
      <c r="BF1509" s="18"/>
      <c r="BG1509" s="18"/>
      <c r="BH1509" s="18"/>
      <c r="BI1509" s="18"/>
      <c r="BJ1509" s="18"/>
      <c r="BK1509" s="18"/>
      <c r="BL1509" s="18"/>
      <c r="BM1509" s="18"/>
      <c r="BN1509" s="18"/>
      <c r="BO1509" s="18"/>
      <c r="BP1509" s="18"/>
      <c r="BQ1509" s="18"/>
      <c r="BR1509" s="18"/>
      <c r="BS1509" s="18"/>
      <c r="BT1509" s="18"/>
      <c r="BU1509" s="18"/>
      <c r="BV1509" s="18"/>
      <c r="BW1509" s="18"/>
      <c r="BX1509" s="18"/>
      <c r="BY1509" s="18"/>
      <c r="BZ1509" s="18"/>
      <c r="CA1509" s="18"/>
      <c r="CB1509" s="18"/>
      <c r="CC1509" s="18"/>
      <c r="CD1509" s="18"/>
      <c r="CE1509" s="18"/>
      <c r="CF1509" s="18"/>
      <c r="CG1509" s="18"/>
      <c r="CH1509" s="18"/>
      <c r="CI1509" s="18"/>
      <c r="CJ1509" s="18"/>
      <c r="CK1509" s="18"/>
      <c r="CL1509" s="18"/>
      <c r="CM1509" s="18"/>
      <c r="CN1509" s="18"/>
      <c r="CO1509" s="18"/>
      <c r="CP1509" s="18"/>
      <c r="CQ1509" s="18"/>
      <c r="CR1509" s="18"/>
      <c r="CS1509" s="18"/>
      <c r="CT1509" s="18"/>
      <c r="CU1509" s="18"/>
      <c r="CV1509" s="18"/>
      <c r="CW1509" s="18"/>
      <c r="CX1509" s="18"/>
      <c r="CY1509" s="18"/>
      <c r="CZ1509" s="18"/>
      <c r="DA1509" s="18"/>
      <c r="DB1509" s="18"/>
      <c r="DC1509" s="18"/>
      <c r="DD1509" s="18"/>
      <c r="DE1509" s="18"/>
      <c r="DF1509" s="18"/>
      <c r="DG1509" s="18"/>
      <c r="DH1509" s="18"/>
      <c r="DI1509" s="18"/>
      <c r="DJ1509" s="18"/>
      <c r="DK1509" s="18"/>
      <c r="DL1509" s="18"/>
      <c r="DM1509" s="18"/>
      <c r="DN1509" s="18"/>
      <c r="DO1509" s="18"/>
      <c r="DP1509" s="18"/>
      <c r="DQ1509" s="18"/>
      <c r="DR1509" s="18"/>
      <c r="DS1509" s="18"/>
      <c r="DT1509" s="18"/>
      <c r="DU1509" s="18"/>
      <c r="DV1509" s="18"/>
      <c r="DW1509" s="18"/>
      <c r="DX1509" s="18"/>
      <c r="DY1509" s="18"/>
      <c r="DZ1509" s="18"/>
      <c r="EA1509" s="18"/>
      <c r="EB1509" s="18"/>
      <c r="EC1509" s="18"/>
      <c r="ED1509" s="18"/>
      <c r="EE1509" s="18"/>
      <c r="EF1509" s="18"/>
      <c r="EG1509" s="18"/>
      <c r="EH1509" s="18"/>
      <c r="EI1509" s="18"/>
      <c r="EJ1509" s="18"/>
      <c r="EK1509" s="18"/>
      <c r="EL1509" s="18"/>
      <c r="EM1509" s="18"/>
      <c r="EN1509" s="18"/>
      <c r="EO1509" s="18"/>
      <c r="EP1509" s="18"/>
      <c r="EQ1509" s="18"/>
      <c r="ER1509" s="18"/>
      <c r="ES1509" s="18"/>
      <c r="ET1509" s="18"/>
      <c r="EU1509" s="18"/>
      <c r="EV1509" s="18"/>
      <c r="EW1509" s="18"/>
      <c r="EX1509" s="18"/>
      <c r="EY1509" s="18"/>
      <c r="EZ1509" s="18"/>
      <c r="FA1509" s="18"/>
      <c r="FB1509" s="18"/>
      <c r="FC1509" s="18"/>
      <c r="FD1509" s="18"/>
      <c r="FE1509" s="18"/>
      <c r="FF1509" s="18"/>
      <c r="FG1509" s="18"/>
      <c r="FH1509" s="18"/>
      <c r="FI1509" s="18"/>
      <c r="FJ1509" s="18"/>
      <c r="FK1509" s="18"/>
      <c r="FL1509" s="18"/>
      <c r="FM1509" s="18"/>
      <c r="FN1509" s="18"/>
      <c r="FO1509" s="18"/>
      <c r="FP1509" s="18"/>
      <c r="FQ1509" s="18"/>
      <c r="FR1509" s="18"/>
      <c r="FS1509" s="18"/>
      <c r="FT1509" s="18"/>
      <c r="FU1509" s="18"/>
      <c r="FV1509" s="18"/>
      <c r="FW1509" s="18"/>
      <c r="FX1509" s="18"/>
      <c r="FY1509" s="18"/>
      <c r="FZ1509" s="18"/>
      <c r="GA1509" s="18"/>
      <c r="GB1509" s="18"/>
      <c r="GC1509" s="18"/>
      <c r="GD1509" s="18"/>
      <c r="GE1509" s="18"/>
      <c r="GF1509" s="18"/>
      <c r="GG1509" s="18"/>
      <c r="GH1509" s="18"/>
      <c r="GI1509" s="18"/>
      <c r="GJ1509" s="18"/>
      <c r="GK1509" s="18"/>
      <c r="GL1509" s="18"/>
      <c r="GM1509" s="18"/>
      <c r="GN1509" s="18"/>
      <c r="GO1509" s="18"/>
      <c r="GP1509" s="18"/>
      <c r="GQ1509" s="18"/>
      <c r="GR1509" s="18"/>
    </row>
    <row r="1510" spans="1:200">
      <c r="A1510" s="18"/>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8"/>
      <c r="FJ1510" s="18"/>
      <c r="FK1510" s="18"/>
      <c r="FL1510" s="18"/>
      <c r="FM1510" s="18"/>
      <c r="FN1510" s="18"/>
      <c r="FO1510" s="18"/>
      <c r="FP1510" s="18"/>
      <c r="FQ1510" s="18"/>
      <c r="FR1510" s="18"/>
      <c r="FS1510" s="18"/>
      <c r="FT1510" s="18"/>
      <c r="FU1510" s="18"/>
      <c r="FV1510" s="18"/>
      <c r="FW1510" s="18"/>
      <c r="FX1510" s="18"/>
      <c r="FY1510" s="18"/>
      <c r="FZ1510" s="18"/>
      <c r="GA1510" s="18"/>
      <c r="GB1510" s="18"/>
      <c r="GC1510" s="18"/>
      <c r="GD1510" s="18"/>
      <c r="GE1510" s="18"/>
      <c r="GF1510" s="18"/>
      <c r="GG1510" s="18"/>
      <c r="GH1510" s="18"/>
      <c r="GI1510" s="18"/>
      <c r="GJ1510" s="18"/>
      <c r="GK1510" s="18"/>
      <c r="GL1510" s="18"/>
      <c r="GM1510" s="18"/>
      <c r="GN1510" s="18"/>
      <c r="GO1510" s="18"/>
      <c r="GP1510" s="18"/>
      <c r="GQ1510" s="18"/>
      <c r="GR1510" s="18"/>
    </row>
    <row r="1511" spans="1:200">
      <c r="A1511" s="18"/>
      <c r="B1511" s="18"/>
      <c r="C1511" s="18"/>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18"/>
      <c r="AM1511" s="18"/>
      <c r="AN1511" s="18"/>
      <c r="AO1511" s="18"/>
      <c r="AP1511" s="18"/>
      <c r="AQ1511" s="18"/>
      <c r="AR1511" s="18"/>
      <c r="AS1511" s="18"/>
      <c r="AT1511" s="18"/>
      <c r="AU1511" s="18"/>
      <c r="AV1511" s="18"/>
      <c r="AW1511" s="18"/>
      <c r="AX1511" s="18"/>
      <c r="AY1511" s="18"/>
      <c r="AZ1511" s="18"/>
      <c r="BA1511" s="18"/>
      <c r="BB1511" s="18"/>
      <c r="BC1511" s="18"/>
      <c r="BD1511" s="18"/>
      <c r="BE1511" s="18"/>
      <c r="BF1511" s="18"/>
      <c r="BG1511" s="18"/>
      <c r="BH1511" s="18"/>
      <c r="BI1511" s="18"/>
      <c r="BJ1511" s="18"/>
      <c r="BK1511" s="18"/>
      <c r="BL1511" s="18"/>
      <c r="BM1511" s="18"/>
      <c r="BN1511" s="18"/>
      <c r="BO1511" s="18"/>
      <c r="BP1511" s="18"/>
      <c r="BQ1511" s="18"/>
      <c r="BR1511" s="18"/>
      <c r="BS1511" s="18"/>
      <c r="BT1511" s="18"/>
      <c r="BU1511" s="18"/>
      <c r="BV1511" s="18"/>
      <c r="BW1511" s="18"/>
      <c r="BX1511" s="18"/>
      <c r="BY1511" s="18"/>
      <c r="BZ1511" s="18"/>
      <c r="CA1511" s="18"/>
      <c r="CB1511" s="18"/>
      <c r="CC1511" s="18"/>
      <c r="CD1511" s="18"/>
      <c r="CE1511" s="18"/>
      <c r="CF1511" s="18"/>
      <c r="CG1511" s="18"/>
      <c r="CH1511" s="18"/>
      <c r="CI1511" s="18"/>
      <c r="CJ1511" s="18"/>
      <c r="CK1511" s="18"/>
      <c r="CL1511" s="18"/>
      <c r="CM1511" s="18"/>
      <c r="CN1511" s="18"/>
      <c r="CO1511" s="18"/>
      <c r="CP1511" s="18"/>
      <c r="CQ1511" s="18"/>
      <c r="CR1511" s="18"/>
      <c r="CS1511" s="18"/>
      <c r="CT1511" s="18"/>
      <c r="CU1511" s="18"/>
      <c r="CV1511" s="18"/>
      <c r="CW1511" s="18"/>
      <c r="CX1511" s="18"/>
      <c r="CY1511" s="18"/>
      <c r="CZ1511" s="18"/>
      <c r="DA1511" s="18"/>
      <c r="DB1511" s="18"/>
      <c r="DC1511" s="18"/>
      <c r="DD1511" s="18"/>
      <c r="DE1511" s="18"/>
      <c r="DF1511" s="18"/>
      <c r="DG1511" s="18"/>
      <c r="DH1511" s="18"/>
      <c r="DI1511" s="18"/>
      <c r="DJ1511" s="18"/>
      <c r="DK1511" s="18"/>
      <c r="DL1511" s="18"/>
      <c r="DM1511" s="18"/>
      <c r="DN1511" s="18"/>
      <c r="DO1511" s="18"/>
      <c r="DP1511" s="18"/>
      <c r="DQ1511" s="18"/>
      <c r="DR1511" s="18"/>
      <c r="DS1511" s="18"/>
      <c r="DT1511" s="18"/>
      <c r="DU1511" s="18"/>
      <c r="DV1511" s="18"/>
      <c r="DW1511" s="18"/>
      <c r="DX1511" s="18"/>
      <c r="DY1511" s="18"/>
      <c r="DZ1511" s="18"/>
      <c r="EA1511" s="18"/>
      <c r="EB1511" s="18"/>
      <c r="EC1511" s="18"/>
      <c r="ED1511" s="18"/>
      <c r="EE1511" s="18"/>
      <c r="EF1511" s="18"/>
      <c r="EG1511" s="18"/>
      <c r="EH1511" s="18"/>
      <c r="EI1511" s="18"/>
      <c r="EJ1511" s="18"/>
      <c r="EK1511" s="18"/>
      <c r="EL1511" s="18"/>
      <c r="EM1511" s="18"/>
      <c r="EN1511" s="18"/>
      <c r="EO1511" s="18"/>
      <c r="EP1511" s="18"/>
      <c r="EQ1511" s="18"/>
      <c r="ER1511" s="18"/>
      <c r="ES1511" s="18"/>
      <c r="ET1511" s="18"/>
      <c r="EU1511" s="18"/>
      <c r="EV1511" s="18"/>
      <c r="EW1511" s="18"/>
      <c r="EX1511" s="18"/>
      <c r="EY1511" s="18"/>
      <c r="EZ1511" s="18"/>
      <c r="FA1511" s="18"/>
      <c r="FB1511" s="18"/>
      <c r="FC1511" s="18"/>
      <c r="FD1511" s="18"/>
      <c r="FE1511" s="18"/>
      <c r="FF1511" s="18"/>
      <c r="FG1511" s="18"/>
      <c r="FH1511" s="18"/>
      <c r="FI1511" s="18"/>
      <c r="FJ1511" s="18"/>
      <c r="FK1511" s="18"/>
      <c r="FL1511" s="18"/>
      <c r="FM1511" s="18"/>
      <c r="FN1511" s="18"/>
      <c r="FO1511" s="18"/>
      <c r="FP1511" s="18"/>
      <c r="FQ1511" s="18"/>
      <c r="FR1511" s="18"/>
      <c r="FS1511" s="18"/>
      <c r="FT1511" s="18"/>
      <c r="FU1511" s="18"/>
      <c r="FV1511" s="18"/>
      <c r="FW1511" s="18"/>
      <c r="FX1511" s="18"/>
      <c r="FY1511" s="18"/>
      <c r="FZ1511" s="18"/>
      <c r="GA1511" s="18"/>
      <c r="GB1511" s="18"/>
      <c r="GC1511" s="18"/>
      <c r="GD1511" s="18"/>
      <c r="GE1511" s="18"/>
      <c r="GF1511" s="18"/>
      <c r="GG1511" s="18"/>
      <c r="GH1511" s="18"/>
      <c r="GI1511" s="18"/>
      <c r="GJ1511" s="18"/>
      <c r="GK1511" s="18"/>
      <c r="GL1511" s="18"/>
      <c r="GM1511" s="18"/>
      <c r="GN1511" s="18"/>
      <c r="GO1511" s="18"/>
      <c r="GP1511" s="18"/>
      <c r="GQ1511" s="18"/>
      <c r="GR1511" s="18"/>
    </row>
    <row r="1512" spans="1:200">
      <c r="A1512" s="18"/>
      <c r="B1512" s="18"/>
      <c r="C1512" s="18"/>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18"/>
      <c r="AM1512" s="18"/>
      <c r="AN1512" s="18"/>
      <c r="AO1512" s="18"/>
      <c r="AP1512" s="18"/>
      <c r="AQ1512" s="18"/>
      <c r="AR1512" s="18"/>
      <c r="AS1512" s="18"/>
      <c r="AT1512" s="18"/>
      <c r="AU1512" s="18"/>
      <c r="AV1512" s="18"/>
      <c r="AW1512" s="18"/>
      <c r="AX1512" s="18"/>
      <c r="AY1512" s="18"/>
      <c r="AZ1512" s="18"/>
      <c r="BA1512" s="18"/>
      <c r="BB1512" s="18"/>
      <c r="BC1512" s="18"/>
      <c r="BD1512" s="18"/>
      <c r="BE1512" s="18"/>
      <c r="BF1512" s="18"/>
      <c r="BG1512" s="18"/>
      <c r="BH1512" s="18"/>
      <c r="BI1512" s="18"/>
      <c r="BJ1512" s="18"/>
      <c r="BK1512" s="18"/>
      <c r="BL1512" s="18"/>
      <c r="BM1512" s="18"/>
      <c r="BN1512" s="18"/>
      <c r="BO1512" s="18"/>
      <c r="BP1512" s="18"/>
      <c r="BQ1512" s="18"/>
      <c r="BR1512" s="18"/>
      <c r="BS1512" s="18"/>
      <c r="BT1512" s="18"/>
      <c r="BU1512" s="18"/>
      <c r="BV1512" s="18"/>
      <c r="BW1512" s="18"/>
      <c r="BX1512" s="18"/>
      <c r="BY1512" s="18"/>
      <c r="BZ1512" s="18"/>
      <c r="CA1512" s="18"/>
      <c r="CB1512" s="18"/>
      <c r="CC1512" s="18"/>
      <c r="CD1512" s="18"/>
      <c r="CE1512" s="18"/>
      <c r="CF1512" s="18"/>
      <c r="CG1512" s="18"/>
      <c r="CH1512" s="18"/>
      <c r="CI1512" s="18"/>
      <c r="CJ1512" s="18"/>
      <c r="CK1512" s="18"/>
      <c r="CL1512" s="18"/>
      <c r="CM1512" s="18"/>
      <c r="CN1512" s="18"/>
      <c r="CO1512" s="18"/>
      <c r="CP1512" s="18"/>
      <c r="CQ1512" s="18"/>
      <c r="CR1512" s="18"/>
      <c r="CS1512" s="18"/>
      <c r="CT1512" s="18"/>
      <c r="CU1512" s="18"/>
      <c r="CV1512" s="18"/>
      <c r="CW1512" s="18"/>
      <c r="CX1512" s="18"/>
      <c r="CY1512" s="18"/>
      <c r="CZ1512" s="18"/>
      <c r="DA1512" s="18"/>
      <c r="DB1512" s="18"/>
      <c r="DC1512" s="18"/>
      <c r="DD1512" s="18"/>
      <c r="DE1512" s="18"/>
      <c r="DF1512" s="18"/>
      <c r="DG1512" s="18"/>
      <c r="DH1512" s="18"/>
      <c r="DI1512" s="18"/>
      <c r="DJ1512" s="18"/>
      <c r="DK1512" s="18"/>
      <c r="DL1512" s="18"/>
      <c r="DM1512" s="18"/>
      <c r="DN1512" s="18"/>
      <c r="DO1512" s="18"/>
      <c r="DP1512" s="18"/>
      <c r="DQ1512" s="18"/>
      <c r="DR1512" s="18"/>
      <c r="DS1512" s="18"/>
      <c r="DT1512" s="18"/>
      <c r="DU1512" s="18"/>
      <c r="DV1512" s="18"/>
      <c r="DW1512" s="18"/>
      <c r="DX1512" s="18"/>
      <c r="DY1512" s="18"/>
      <c r="DZ1512" s="18"/>
      <c r="EA1512" s="18"/>
      <c r="EB1512" s="18"/>
      <c r="EC1512" s="18"/>
      <c r="ED1512" s="18"/>
      <c r="EE1512" s="18"/>
      <c r="EF1512" s="18"/>
      <c r="EG1512" s="18"/>
      <c r="EH1512" s="18"/>
      <c r="EI1512" s="18"/>
      <c r="EJ1512" s="18"/>
      <c r="EK1512" s="18"/>
      <c r="EL1512" s="18"/>
      <c r="EM1512" s="18"/>
      <c r="EN1512" s="18"/>
      <c r="EO1512" s="18"/>
      <c r="EP1512" s="18"/>
      <c r="EQ1512" s="18"/>
      <c r="ER1512" s="18"/>
      <c r="ES1512" s="18"/>
      <c r="ET1512" s="18"/>
      <c r="EU1512" s="18"/>
      <c r="EV1512" s="18"/>
      <c r="EW1512" s="18"/>
      <c r="EX1512" s="18"/>
      <c r="EY1512" s="18"/>
      <c r="EZ1512" s="18"/>
      <c r="FA1512" s="18"/>
      <c r="FB1512" s="18"/>
      <c r="FC1512" s="18"/>
      <c r="FD1512" s="18"/>
      <c r="FE1512" s="18"/>
      <c r="FF1512" s="18"/>
      <c r="FG1512" s="18"/>
      <c r="FH1512" s="18"/>
      <c r="FI1512" s="18"/>
      <c r="FJ1512" s="18"/>
      <c r="FK1512" s="18"/>
      <c r="FL1512" s="18"/>
      <c r="FM1512" s="18"/>
      <c r="FN1512" s="18"/>
      <c r="FO1512" s="18"/>
      <c r="FP1512" s="18"/>
      <c r="FQ1512" s="18"/>
      <c r="FR1512" s="18"/>
      <c r="FS1512" s="18"/>
      <c r="FT1512" s="18"/>
      <c r="FU1512" s="18"/>
      <c r="FV1512" s="18"/>
      <c r="FW1512" s="18"/>
      <c r="FX1512" s="18"/>
      <c r="FY1512" s="18"/>
      <c r="FZ1512" s="18"/>
      <c r="GA1512" s="18"/>
      <c r="GB1512" s="18"/>
      <c r="GC1512" s="18"/>
      <c r="GD1512" s="18"/>
      <c r="GE1512" s="18"/>
      <c r="GF1512" s="18"/>
      <c r="GG1512" s="18"/>
      <c r="GH1512" s="18"/>
      <c r="GI1512" s="18"/>
      <c r="GJ1512" s="18"/>
      <c r="GK1512" s="18"/>
      <c r="GL1512" s="18"/>
      <c r="GM1512" s="18"/>
      <c r="GN1512" s="18"/>
      <c r="GO1512" s="18"/>
      <c r="GP1512" s="18"/>
      <c r="GQ1512" s="18"/>
      <c r="GR1512" s="18"/>
    </row>
    <row r="1513" spans="1:200">
      <c r="A1513" s="18"/>
      <c r="B1513" s="18"/>
      <c r="C1513" s="18"/>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18"/>
      <c r="AM1513" s="18"/>
      <c r="AN1513" s="18"/>
      <c r="AO1513" s="18"/>
      <c r="AP1513" s="18"/>
      <c r="AQ1513" s="18"/>
      <c r="AR1513" s="18"/>
      <c r="AS1513" s="18"/>
      <c r="AT1513" s="18"/>
      <c r="AU1513" s="18"/>
      <c r="AV1513" s="18"/>
      <c r="AW1513" s="18"/>
      <c r="AX1513" s="18"/>
      <c r="AY1513" s="18"/>
      <c r="AZ1513" s="18"/>
      <c r="BA1513" s="18"/>
      <c r="BB1513" s="18"/>
      <c r="BC1513" s="18"/>
      <c r="BD1513" s="18"/>
      <c r="BE1513" s="18"/>
      <c r="BF1513" s="18"/>
      <c r="BG1513" s="18"/>
      <c r="BH1513" s="18"/>
      <c r="BI1513" s="18"/>
      <c r="BJ1513" s="18"/>
      <c r="BK1513" s="18"/>
      <c r="BL1513" s="18"/>
      <c r="BM1513" s="18"/>
      <c r="BN1513" s="18"/>
      <c r="BO1513" s="18"/>
      <c r="BP1513" s="18"/>
      <c r="BQ1513" s="18"/>
      <c r="BR1513" s="18"/>
      <c r="BS1513" s="18"/>
      <c r="BT1513" s="18"/>
      <c r="BU1513" s="18"/>
      <c r="BV1513" s="18"/>
      <c r="BW1513" s="18"/>
      <c r="BX1513" s="18"/>
      <c r="BY1513" s="18"/>
      <c r="BZ1513" s="18"/>
      <c r="CA1513" s="18"/>
      <c r="CB1513" s="18"/>
      <c r="CC1513" s="18"/>
      <c r="CD1513" s="18"/>
      <c r="CE1513" s="18"/>
      <c r="CF1513" s="18"/>
      <c r="CG1513" s="18"/>
      <c r="CH1513" s="18"/>
      <c r="CI1513" s="18"/>
      <c r="CJ1513" s="18"/>
      <c r="CK1513" s="18"/>
      <c r="CL1513" s="18"/>
      <c r="CM1513" s="18"/>
      <c r="CN1513" s="18"/>
      <c r="CO1513" s="18"/>
      <c r="CP1513" s="18"/>
      <c r="CQ1513" s="18"/>
      <c r="CR1513" s="18"/>
      <c r="CS1513" s="18"/>
      <c r="CT1513" s="18"/>
      <c r="CU1513" s="18"/>
      <c r="CV1513" s="18"/>
      <c r="CW1513" s="18"/>
      <c r="CX1513" s="18"/>
      <c r="CY1513" s="18"/>
      <c r="CZ1513" s="18"/>
      <c r="DA1513" s="18"/>
      <c r="DB1513" s="18"/>
      <c r="DC1513" s="18"/>
      <c r="DD1513" s="18"/>
      <c r="DE1513" s="18"/>
      <c r="DF1513" s="18"/>
      <c r="DG1513" s="18"/>
      <c r="DH1513" s="18"/>
      <c r="DI1513" s="18"/>
      <c r="DJ1513" s="18"/>
      <c r="DK1513" s="18"/>
      <c r="DL1513" s="18"/>
      <c r="DM1513" s="18"/>
      <c r="DN1513" s="18"/>
      <c r="DO1513" s="18"/>
      <c r="DP1513" s="18"/>
      <c r="DQ1513" s="18"/>
      <c r="DR1513" s="18"/>
      <c r="DS1513" s="18"/>
      <c r="DT1513" s="18"/>
      <c r="DU1513" s="18"/>
      <c r="DV1513" s="18"/>
      <c r="DW1513" s="18"/>
      <c r="DX1513" s="18"/>
      <c r="DY1513" s="18"/>
      <c r="DZ1513" s="18"/>
      <c r="EA1513" s="18"/>
      <c r="EB1513" s="18"/>
      <c r="EC1513" s="18"/>
      <c r="ED1513" s="18"/>
      <c r="EE1513" s="18"/>
      <c r="EF1513" s="18"/>
      <c r="EG1513" s="18"/>
      <c r="EH1513" s="18"/>
      <c r="EI1513" s="18"/>
      <c r="EJ1513" s="18"/>
      <c r="EK1513" s="18"/>
      <c r="EL1513" s="18"/>
      <c r="EM1513" s="18"/>
      <c r="EN1513" s="18"/>
      <c r="EO1513" s="18"/>
      <c r="EP1513" s="18"/>
      <c r="EQ1513" s="18"/>
      <c r="ER1513" s="18"/>
      <c r="ES1513" s="18"/>
      <c r="ET1513" s="18"/>
      <c r="EU1513" s="18"/>
      <c r="EV1513" s="18"/>
      <c r="EW1513" s="18"/>
      <c r="EX1513" s="18"/>
      <c r="EY1513" s="18"/>
      <c r="EZ1513" s="18"/>
      <c r="FA1513" s="18"/>
      <c r="FB1513" s="18"/>
      <c r="FC1513" s="18"/>
      <c r="FD1513" s="18"/>
      <c r="FE1513" s="18"/>
      <c r="FF1513" s="18"/>
      <c r="FG1513" s="18"/>
      <c r="FH1513" s="18"/>
      <c r="FI1513" s="18"/>
      <c r="FJ1513" s="18"/>
      <c r="FK1513" s="18"/>
      <c r="FL1513" s="18"/>
      <c r="FM1513" s="18"/>
      <c r="FN1513" s="18"/>
      <c r="FO1513" s="18"/>
      <c r="FP1513" s="18"/>
      <c r="FQ1513" s="18"/>
      <c r="FR1513" s="18"/>
      <c r="FS1513" s="18"/>
      <c r="FT1513" s="18"/>
      <c r="FU1513" s="18"/>
      <c r="FV1513" s="18"/>
      <c r="FW1513" s="18"/>
      <c r="FX1513" s="18"/>
      <c r="FY1513" s="18"/>
      <c r="FZ1513" s="18"/>
      <c r="GA1513" s="18"/>
      <c r="GB1513" s="18"/>
      <c r="GC1513" s="18"/>
      <c r="GD1513" s="18"/>
      <c r="GE1513" s="18"/>
      <c r="GF1513" s="18"/>
      <c r="GG1513" s="18"/>
      <c r="GH1513" s="18"/>
      <c r="GI1513" s="18"/>
      <c r="GJ1513" s="18"/>
      <c r="GK1513" s="18"/>
      <c r="GL1513" s="18"/>
      <c r="GM1513" s="18"/>
      <c r="GN1513" s="18"/>
      <c r="GO1513" s="18"/>
      <c r="GP1513" s="18"/>
      <c r="GQ1513" s="18"/>
      <c r="GR1513" s="18"/>
    </row>
    <row r="1514" spans="1:200">
      <c r="A1514" s="18"/>
      <c r="B1514" s="18"/>
      <c r="C1514" s="18"/>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18"/>
      <c r="AM1514" s="18"/>
      <c r="AN1514" s="18"/>
      <c r="AO1514" s="18"/>
      <c r="AP1514" s="18"/>
      <c r="AQ1514" s="18"/>
      <c r="AR1514" s="18"/>
      <c r="AS1514" s="18"/>
      <c r="AT1514" s="18"/>
      <c r="AU1514" s="18"/>
      <c r="AV1514" s="18"/>
      <c r="AW1514" s="18"/>
      <c r="AX1514" s="18"/>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18"/>
      <c r="BX1514" s="18"/>
      <c r="BY1514" s="18"/>
      <c r="BZ1514" s="18"/>
      <c r="CA1514" s="18"/>
      <c r="CB1514" s="18"/>
      <c r="CC1514" s="18"/>
      <c r="CD1514" s="18"/>
      <c r="CE1514" s="18"/>
      <c r="CF1514" s="18"/>
      <c r="CG1514" s="18"/>
      <c r="CH1514" s="18"/>
      <c r="CI1514" s="18"/>
      <c r="CJ1514" s="18"/>
      <c r="CK1514" s="18"/>
      <c r="CL1514" s="18"/>
      <c r="CM1514" s="18"/>
      <c r="CN1514" s="18"/>
      <c r="CO1514" s="18"/>
      <c r="CP1514" s="18"/>
      <c r="CQ1514" s="18"/>
      <c r="CR1514" s="18"/>
      <c r="CS1514" s="18"/>
      <c r="CT1514" s="18"/>
      <c r="CU1514" s="18"/>
      <c r="CV1514" s="18"/>
      <c r="CW1514" s="18"/>
      <c r="CX1514" s="18"/>
      <c r="CY1514" s="18"/>
      <c r="CZ1514" s="18"/>
      <c r="DA1514" s="18"/>
      <c r="DB1514" s="18"/>
      <c r="DC1514" s="18"/>
      <c r="DD1514" s="18"/>
      <c r="DE1514" s="18"/>
      <c r="DF1514" s="18"/>
      <c r="DG1514" s="18"/>
      <c r="DH1514" s="18"/>
      <c r="DI1514" s="18"/>
      <c r="DJ1514" s="18"/>
      <c r="DK1514" s="18"/>
      <c r="DL1514" s="18"/>
      <c r="DM1514" s="18"/>
      <c r="DN1514" s="18"/>
      <c r="DO1514" s="18"/>
      <c r="DP1514" s="18"/>
      <c r="DQ1514" s="18"/>
      <c r="DR1514" s="18"/>
      <c r="DS1514" s="18"/>
      <c r="DT1514" s="18"/>
      <c r="DU1514" s="18"/>
      <c r="DV1514" s="18"/>
      <c r="DW1514" s="18"/>
      <c r="DX1514" s="18"/>
      <c r="DY1514" s="18"/>
      <c r="DZ1514" s="18"/>
      <c r="EA1514" s="18"/>
      <c r="EB1514" s="18"/>
      <c r="EC1514" s="18"/>
      <c r="ED1514" s="18"/>
      <c r="EE1514" s="18"/>
      <c r="EF1514" s="18"/>
      <c r="EG1514" s="18"/>
      <c r="EH1514" s="18"/>
      <c r="EI1514" s="18"/>
      <c r="EJ1514" s="18"/>
      <c r="EK1514" s="18"/>
      <c r="EL1514" s="18"/>
      <c r="EM1514" s="18"/>
      <c r="EN1514" s="18"/>
      <c r="EO1514" s="18"/>
      <c r="EP1514" s="18"/>
      <c r="EQ1514" s="18"/>
      <c r="ER1514" s="18"/>
      <c r="ES1514" s="18"/>
      <c r="ET1514" s="18"/>
      <c r="EU1514" s="18"/>
      <c r="EV1514" s="18"/>
      <c r="EW1514" s="18"/>
      <c r="EX1514" s="18"/>
      <c r="EY1514" s="18"/>
      <c r="EZ1514" s="18"/>
      <c r="FA1514" s="18"/>
      <c r="FB1514" s="18"/>
      <c r="FC1514" s="18"/>
      <c r="FD1514" s="18"/>
      <c r="FE1514" s="18"/>
      <c r="FF1514" s="18"/>
      <c r="FG1514" s="18"/>
      <c r="FH1514" s="18"/>
      <c r="FI1514" s="18"/>
      <c r="FJ1514" s="18"/>
      <c r="FK1514" s="18"/>
      <c r="FL1514" s="18"/>
      <c r="FM1514" s="18"/>
      <c r="FN1514" s="18"/>
      <c r="FO1514" s="18"/>
      <c r="FP1514" s="18"/>
      <c r="FQ1514" s="18"/>
      <c r="FR1514" s="18"/>
      <c r="FS1514" s="18"/>
      <c r="FT1514" s="18"/>
      <c r="FU1514" s="18"/>
      <c r="FV1514" s="18"/>
      <c r="FW1514" s="18"/>
      <c r="FX1514" s="18"/>
      <c r="FY1514" s="18"/>
      <c r="FZ1514" s="18"/>
      <c r="GA1514" s="18"/>
      <c r="GB1514" s="18"/>
      <c r="GC1514" s="18"/>
      <c r="GD1514" s="18"/>
      <c r="GE1514" s="18"/>
      <c r="GF1514" s="18"/>
      <c r="GG1514" s="18"/>
      <c r="GH1514" s="18"/>
      <c r="GI1514" s="18"/>
      <c r="GJ1514" s="18"/>
      <c r="GK1514" s="18"/>
      <c r="GL1514" s="18"/>
      <c r="GM1514" s="18"/>
      <c r="GN1514" s="18"/>
      <c r="GO1514" s="18"/>
      <c r="GP1514" s="18"/>
      <c r="GQ1514" s="18"/>
      <c r="GR1514" s="18"/>
    </row>
    <row r="1515" spans="1:200">
      <c r="A1515" s="18"/>
      <c r="B1515" s="18"/>
      <c r="C1515" s="18"/>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18"/>
      <c r="AM1515" s="18"/>
      <c r="AN1515" s="18"/>
      <c r="AO1515" s="18"/>
      <c r="AP1515" s="18"/>
      <c r="AQ1515" s="18"/>
      <c r="AR1515" s="18"/>
      <c r="AS1515" s="18"/>
      <c r="AT1515" s="18"/>
      <c r="AU1515" s="18"/>
      <c r="AV1515" s="18"/>
      <c r="AW1515" s="18"/>
      <c r="AX1515" s="18"/>
      <c r="AY1515" s="18"/>
      <c r="AZ1515" s="18"/>
      <c r="BA1515" s="18"/>
      <c r="BB1515" s="18"/>
      <c r="BC1515" s="18"/>
      <c r="BD1515" s="18"/>
      <c r="BE1515" s="18"/>
      <c r="BF1515" s="18"/>
      <c r="BG1515" s="18"/>
      <c r="BH1515" s="18"/>
      <c r="BI1515" s="18"/>
      <c r="BJ1515" s="18"/>
      <c r="BK1515" s="18"/>
      <c r="BL1515" s="18"/>
      <c r="BM1515" s="18"/>
      <c r="BN1515" s="18"/>
      <c r="BO1515" s="18"/>
      <c r="BP1515" s="18"/>
      <c r="BQ1515" s="18"/>
      <c r="BR1515" s="18"/>
      <c r="BS1515" s="18"/>
      <c r="BT1515" s="18"/>
      <c r="BU1515" s="18"/>
      <c r="BV1515" s="18"/>
      <c r="BW1515" s="18"/>
      <c r="BX1515" s="18"/>
      <c r="BY1515" s="18"/>
      <c r="BZ1515" s="18"/>
      <c r="CA1515" s="18"/>
      <c r="CB1515" s="18"/>
      <c r="CC1515" s="18"/>
      <c r="CD1515" s="18"/>
      <c r="CE1515" s="18"/>
      <c r="CF1515" s="18"/>
      <c r="CG1515" s="18"/>
      <c r="CH1515" s="18"/>
      <c r="CI1515" s="18"/>
      <c r="CJ1515" s="18"/>
      <c r="CK1515" s="18"/>
      <c r="CL1515" s="18"/>
      <c r="CM1515" s="18"/>
      <c r="CN1515" s="18"/>
      <c r="CO1515" s="18"/>
      <c r="CP1515" s="18"/>
      <c r="CQ1515" s="18"/>
      <c r="CR1515" s="18"/>
      <c r="CS1515" s="18"/>
      <c r="CT1515" s="18"/>
      <c r="CU1515" s="18"/>
      <c r="CV1515" s="18"/>
      <c r="CW1515" s="18"/>
      <c r="CX1515" s="18"/>
      <c r="CY1515" s="18"/>
      <c r="CZ1515" s="18"/>
      <c r="DA1515" s="18"/>
      <c r="DB1515" s="18"/>
      <c r="DC1515" s="18"/>
      <c r="DD1515" s="18"/>
      <c r="DE1515" s="18"/>
      <c r="DF1515" s="18"/>
      <c r="DG1515" s="18"/>
      <c r="DH1515" s="18"/>
      <c r="DI1515" s="18"/>
      <c r="DJ1515" s="18"/>
      <c r="DK1515" s="18"/>
      <c r="DL1515" s="18"/>
      <c r="DM1515" s="18"/>
      <c r="DN1515" s="18"/>
      <c r="DO1515" s="18"/>
      <c r="DP1515" s="18"/>
      <c r="DQ1515" s="18"/>
      <c r="DR1515" s="18"/>
      <c r="DS1515" s="18"/>
      <c r="DT1515" s="18"/>
      <c r="DU1515" s="18"/>
      <c r="DV1515" s="18"/>
      <c r="DW1515" s="18"/>
      <c r="DX1515" s="18"/>
      <c r="DY1515" s="18"/>
      <c r="DZ1515" s="18"/>
      <c r="EA1515" s="18"/>
      <c r="EB1515" s="18"/>
      <c r="EC1515" s="18"/>
      <c r="ED1515" s="18"/>
      <c r="EE1515" s="18"/>
      <c r="EF1515" s="18"/>
      <c r="EG1515" s="18"/>
      <c r="EH1515" s="18"/>
      <c r="EI1515" s="18"/>
      <c r="EJ1515" s="18"/>
      <c r="EK1515" s="18"/>
      <c r="EL1515" s="18"/>
      <c r="EM1515" s="18"/>
      <c r="EN1515" s="18"/>
      <c r="EO1515" s="18"/>
      <c r="EP1515" s="18"/>
      <c r="EQ1515" s="18"/>
      <c r="ER1515" s="18"/>
      <c r="ES1515" s="18"/>
      <c r="ET1515" s="18"/>
      <c r="EU1515" s="18"/>
      <c r="EV1515" s="18"/>
      <c r="EW1515" s="18"/>
      <c r="EX1515" s="18"/>
      <c r="EY1515" s="18"/>
      <c r="EZ1515" s="18"/>
      <c r="FA1515" s="18"/>
      <c r="FB1515" s="18"/>
      <c r="FC1515" s="18"/>
      <c r="FD1515" s="18"/>
      <c r="FE1515" s="18"/>
      <c r="FF1515" s="18"/>
      <c r="FG1515" s="18"/>
      <c r="FH1515" s="18"/>
      <c r="FI1515" s="18"/>
      <c r="FJ1515" s="18"/>
      <c r="FK1515" s="18"/>
      <c r="FL1515" s="18"/>
      <c r="FM1515" s="18"/>
      <c r="FN1515" s="18"/>
      <c r="FO1515" s="18"/>
      <c r="FP1515" s="18"/>
      <c r="FQ1515" s="18"/>
      <c r="FR1515" s="18"/>
      <c r="FS1515" s="18"/>
      <c r="FT1515" s="18"/>
      <c r="FU1515" s="18"/>
      <c r="FV1515" s="18"/>
      <c r="FW1515" s="18"/>
      <c r="FX1515" s="18"/>
      <c r="FY1515" s="18"/>
      <c r="FZ1515" s="18"/>
      <c r="GA1515" s="18"/>
      <c r="GB1515" s="18"/>
      <c r="GC1515" s="18"/>
      <c r="GD1515" s="18"/>
      <c r="GE1515" s="18"/>
      <c r="GF1515" s="18"/>
      <c r="GG1515" s="18"/>
      <c r="GH1515" s="18"/>
      <c r="GI1515" s="18"/>
      <c r="GJ1515" s="18"/>
      <c r="GK1515" s="18"/>
      <c r="GL1515" s="18"/>
      <c r="GM1515" s="18"/>
      <c r="GN1515" s="18"/>
      <c r="GO1515" s="18"/>
      <c r="GP1515" s="18"/>
      <c r="GQ1515" s="18"/>
      <c r="GR1515" s="18"/>
    </row>
    <row r="1516" spans="1:200">
      <c r="A1516" s="18"/>
      <c r="B1516" s="18"/>
      <c r="C1516" s="18"/>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18"/>
      <c r="AM1516" s="18"/>
      <c r="AN1516" s="18"/>
      <c r="AO1516" s="18"/>
      <c r="AP1516" s="18"/>
      <c r="AQ1516" s="18"/>
      <c r="AR1516" s="18"/>
      <c r="AS1516" s="18"/>
      <c r="AT1516" s="18"/>
      <c r="AU1516" s="18"/>
      <c r="AV1516" s="18"/>
      <c r="AW1516" s="18"/>
      <c r="AX1516" s="18"/>
      <c r="AY1516" s="18"/>
      <c r="AZ1516" s="18"/>
      <c r="BA1516" s="18"/>
      <c r="BB1516" s="18"/>
      <c r="BC1516" s="18"/>
      <c r="BD1516" s="18"/>
      <c r="BE1516" s="18"/>
      <c r="BF1516" s="18"/>
      <c r="BG1516" s="18"/>
      <c r="BH1516" s="18"/>
      <c r="BI1516" s="18"/>
      <c r="BJ1516" s="18"/>
      <c r="BK1516" s="18"/>
      <c r="BL1516" s="18"/>
      <c r="BM1516" s="18"/>
      <c r="BN1516" s="18"/>
      <c r="BO1516" s="18"/>
      <c r="BP1516" s="18"/>
      <c r="BQ1516" s="18"/>
      <c r="BR1516" s="18"/>
      <c r="BS1516" s="18"/>
      <c r="BT1516" s="18"/>
      <c r="BU1516" s="18"/>
      <c r="BV1516" s="18"/>
      <c r="BW1516" s="18"/>
      <c r="BX1516" s="18"/>
      <c r="BY1516" s="18"/>
      <c r="BZ1516" s="18"/>
      <c r="CA1516" s="18"/>
      <c r="CB1516" s="18"/>
      <c r="CC1516" s="18"/>
      <c r="CD1516" s="18"/>
      <c r="CE1516" s="18"/>
      <c r="CF1516" s="18"/>
      <c r="CG1516" s="18"/>
      <c r="CH1516" s="18"/>
      <c r="CI1516" s="18"/>
      <c r="CJ1516" s="18"/>
      <c r="CK1516" s="18"/>
      <c r="CL1516" s="18"/>
      <c r="CM1516" s="18"/>
      <c r="CN1516" s="18"/>
      <c r="CO1516" s="18"/>
      <c r="CP1516" s="18"/>
      <c r="CQ1516" s="18"/>
      <c r="CR1516" s="18"/>
      <c r="CS1516" s="18"/>
      <c r="CT1516" s="18"/>
      <c r="CU1516" s="18"/>
      <c r="CV1516" s="18"/>
      <c r="CW1516" s="18"/>
      <c r="CX1516" s="18"/>
      <c r="CY1516" s="18"/>
      <c r="CZ1516" s="18"/>
      <c r="DA1516" s="18"/>
      <c r="DB1516" s="18"/>
      <c r="DC1516" s="18"/>
      <c r="DD1516" s="18"/>
      <c r="DE1516" s="18"/>
      <c r="DF1516" s="18"/>
      <c r="DG1516" s="18"/>
      <c r="DH1516" s="18"/>
      <c r="DI1516" s="18"/>
      <c r="DJ1516" s="18"/>
      <c r="DK1516" s="18"/>
      <c r="DL1516" s="18"/>
      <c r="DM1516" s="18"/>
      <c r="DN1516" s="18"/>
      <c r="DO1516" s="18"/>
      <c r="DP1516" s="18"/>
      <c r="DQ1516" s="18"/>
      <c r="DR1516" s="18"/>
      <c r="DS1516" s="18"/>
      <c r="DT1516" s="18"/>
      <c r="DU1516" s="18"/>
      <c r="DV1516" s="18"/>
      <c r="DW1516" s="18"/>
      <c r="DX1516" s="18"/>
      <c r="DY1516" s="18"/>
      <c r="DZ1516" s="18"/>
      <c r="EA1516" s="18"/>
      <c r="EB1516" s="18"/>
      <c r="EC1516" s="18"/>
      <c r="ED1516" s="18"/>
      <c r="EE1516" s="18"/>
      <c r="EF1516" s="18"/>
      <c r="EG1516" s="18"/>
      <c r="EH1516" s="18"/>
      <c r="EI1516" s="18"/>
      <c r="EJ1516" s="18"/>
      <c r="EK1516" s="18"/>
      <c r="EL1516" s="18"/>
      <c r="EM1516" s="18"/>
      <c r="EN1516" s="18"/>
      <c r="EO1516" s="18"/>
      <c r="EP1516" s="18"/>
      <c r="EQ1516" s="18"/>
      <c r="ER1516" s="18"/>
      <c r="ES1516" s="18"/>
      <c r="ET1516" s="18"/>
      <c r="EU1516" s="18"/>
      <c r="EV1516" s="18"/>
      <c r="EW1516" s="18"/>
      <c r="EX1516" s="18"/>
      <c r="EY1516" s="18"/>
      <c r="EZ1516" s="18"/>
      <c r="FA1516" s="18"/>
      <c r="FB1516" s="18"/>
      <c r="FC1516" s="18"/>
      <c r="FD1516" s="18"/>
      <c r="FE1516" s="18"/>
      <c r="FF1516" s="18"/>
      <c r="FG1516" s="18"/>
      <c r="FH1516" s="18"/>
      <c r="FI1516" s="18"/>
      <c r="FJ1516" s="18"/>
      <c r="FK1516" s="18"/>
      <c r="FL1516" s="18"/>
      <c r="FM1516" s="18"/>
      <c r="FN1516" s="18"/>
      <c r="FO1516" s="18"/>
      <c r="FP1516" s="18"/>
      <c r="FQ1516" s="18"/>
      <c r="FR1516" s="18"/>
      <c r="FS1516" s="18"/>
      <c r="FT1516" s="18"/>
      <c r="FU1516" s="18"/>
      <c r="FV1516" s="18"/>
      <c r="FW1516" s="18"/>
      <c r="FX1516" s="18"/>
      <c r="FY1516" s="18"/>
      <c r="FZ1516" s="18"/>
      <c r="GA1516" s="18"/>
      <c r="GB1516" s="18"/>
      <c r="GC1516" s="18"/>
      <c r="GD1516" s="18"/>
      <c r="GE1516" s="18"/>
      <c r="GF1516" s="18"/>
      <c r="GG1516" s="18"/>
      <c r="GH1516" s="18"/>
      <c r="GI1516" s="18"/>
      <c r="GJ1516" s="18"/>
      <c r="GK1516" s="18"/>
      <c r="GL1516" s="18"/>
      <c r="GM1516" s="18"/>
      <c r="GN1516" s="18"/>
      <c r="GO1516" s="18"/>
      <c r="GP1516" s="18"/>
      <c r="GQ1516" s="18"/>
      <c r="GR1516" s="18"/>
    </row>
    <row r="1517" spans="1:200">
      <c r="A1517" s="18"/>
      <c r="B1517" s="18"/>
      <c r="C1517" s="18"/>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8"/>
      <c r="AS1517" s="18"/>
      <c r="AT1517" s="18"/>
      <c r="AU1517" s="18"/>
      <c r="AV1517" s="18"/>
      <c r="AW1517" s="18"/>
      <c r="AX1517" s="18"/>
      <c r="AY1517" s="18"/>
      <c r="AZ1517" s="18"/>
      <c r="BA1517" s="18"/>
      <c r="BB1517" s="18"/>
      <c r="BC1517" s="18"/>
      <c r="BD1517" s="18"/>
      <c r="BE1517" s="18"/>
      <c r="BF1517" s="18"/>
      <c r="BG1517" s="18"/>
      <c r="BH1517" s="18"/>
      <c r="BI1517" s="18"/>
      <c r="BJ1517" s="18"/>
      <c r="BK1517" s="18"/>
      <c r="BL1517" s="18"/>
      <c r="BM1517" s="18"/>
      <c r="BN1517" s="18"/>
      <c r="BO1517" s="18"/>
      <c r="BP1517" s="18"/>
      <c r="BQ1517" s="18"/>
      <c r="BR1517" s="18"/>
      <c r="BS1517" s="18"/>
      <c r="BT1517" s="18"/>
      <c r="BU1517" s="18"/>
      <c r="BV1517" s="18"/>
      <c r="BW1517" s="18"/>
      <c r="BX1517" s="18"/>
      <c r="BY1517" s="18"/>
      <c r="BZ1517" s="18"/>
      <c r="CA1517" s="18"/>
      <c r="CB1517" s="18"/>
      <c r="CC1517" s="18"/>
      <c r="CD1517" s="18"/>
      <c r="CE1517" s="18"/>
      <c r="CF1517" s="18"/>
      <c r="CG1517" s="18"/>
      <c r="CH1517" s="18"/>
      <c r="CI1517" s="18"/>
      <c r="CJ1517" s="18"/>
      <c r="CK1517" s="18"/>
      <c r="CL1517" s="18"/>
      <c r="CM1517" s="18"/>
      <c r="CN1517" s="18"/>
      <c r="CO1517" s="18"/>
      <c r="CP1517" s="18"/>
      <c r="CQ1517" s="18"/>
      <c r="CR1517" s="18"/>
      <c r="CS1517" s="18"/>
      <c r="CT1517" s="18"/>
      <c r="CU1517" s="18"/>
      <c r="CV1517" s="18"/>
      <c r="CW1517" s="18"/>
      <c r="CX1517" s="18"/>
      <c r="CY1517" s="18"/>
      <c r="CZ1517" s="18"/>
      <c r="DA1517" s="18"/>
      <c r="DB1517" s="18"/>
      <c r="DC1517" s="18"/>
      <c r="DD1517" s="18"/>
      <c r="DE1517" s="18"/>
      <c r="DF1517" s="18"/>
      <c r="DG1517" s="18"/>
      <c r="DH1517" s="18"/>
      <c r="DI1517" s="18"/>
      <c r="DJ1517" s="18"/>
      <c r="DK1517" s="18"/>
      <c r="DL1517" s="18"/>
      <c r="DM1517" s="18"/>
      <c r="DN1517" s="18"/>
      <c r="DO1517" s="18"/>
      <c r="DP1517" s="18"/>
      <c r="DQ1517" s="18"/>
      <c r="DR1517" s="18"/>
      <c r="DS1517" s="18"/>
      <c r="DT1517" s="18"/>
      <c r="DU1517" s="18"/>
      <c r="DV1517" s="18"/>
      <c r="DW1517" s="18"/>
      <c r="DX1517" s="18"/>
      <c r="DY1517" s="18"/>
      <c r="DZ1517" s="18"/>
      <c r="EA1517" s="18"/>
      <c r="EB1517" s="18"/>
      <c r="EC1517" s="18"/>
      <c r="ED1517" s="18"/>
      <c r="EE1517" s="18"/>
      <c r="EF1517" s="18"/>
      <c r="EG1517" s="18"/>
      <c r="EH1517" s="18"/>
      <c r="EI1517" s="18"/>
      <c r="EJ1517" s="18"/>
      <c r="EK1517" s="18"/>
      <c r="EL1517" s="18"/>
      <c r="EM1517" s="18"/>
      <c r="EN1517" s="18"/>
      <c r="EO1517" s="18"/>
      <c r="EP1517" s="18"/>
      <c r="EQ1517" s="18"/>
      <c r="ER1517" s="18"/>
      <c r="ES1517" s="18"/>
      <c r="ET1517" s="18"/>
      <c r="EU1517" s="18"/>
      <c r="EV1517" s="18"/>
      <c r="EW1517" s="18"/>
      <c r="EX1517" s="18"/>
      <c r="EY1517" s="18"/>
      <c r="EZ1517" s="18"/>
      <c r="FA1517" s="18"/>
      <c r="FB1517" s="18"/>
      <c r="FC1517" s="18"/>
      <c r="FD1517" s="18"/>
      <c r="FE1517" s="18"/>
      <c r="FF1517" s="18"/>
      <c r="FG1517" s="18"/>
      <c r="FH1517" s="18"/>
      <c r="FI1517" s="18"/>
      <c r="FJ1517" s="18"/>
      <c r="FK1517" s="18"/>
      <c r="FL1517" s="18"/>
      <c r="FM1517" s="18"/>
      <c r="FN1517" s="18"/>
      <c r="FO1517" s="18"/>
      <c r="FP1517" s="18"/>
      <c r="FQ1517" s="18"/>
      <c r="FR1517" s="18"/>
      <c r="FS1517" s="18"/>
      <c r="FT1517" s="18"/>
      <c r="FU1517" s="18"/>
      <c r="FV1517" s="18"/>
      <c r="FW1517" s="18"/>
      <c r="FX1517" s="18"/>
      <c r="FY1517" s="18"/>
      <c r="FZ1517" s="18"/>
      <c r="GA1517" s="18"/>
      <c r="GB1517" s="18"/>
      <c r="GC1517" s="18"/>
      <c r="GD1517" s="18"/>
      <c r="GE1517" s="18"/>
      <c r="GF1517" s="18"/>
      <c r="GG1517" s="18"/>
      <c r="GH1517" s="18"/>
      <c r="GI1517" s="18"/>
      <c r="GJ1517" s="18"/>
      <c r="GK1517" s="18"/>
      <c r="GL1517" s="18"/>
      <c r="GM1517" s="18"/>
      <c r="GN1517" s="18"/>
      <c r="GO1517" s="18"/>
      <c r="GP1517" s="18"/>
      <c r="GQ1517" s="18"/>
      <c r="GR1517" s="18"/>
    </row>
    <row r="1518" spans="1:200">
      <c r="A1518" s="18"/>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8"/>
      <c r="FJ1518" s="18"/>
      <c r="FK1518" s="18"/>
      <c r="FL1518" s="18"/>
      <c r="FM1518" s="18"/>
      <c r="FN1518" s="18"/>
      <c r="FO1518" s="18"/>
      <c r="FP1518" s="18"/>
      <c r="FQ1518" s="18"/>
      <c r="FR1518" s="18"/>
      <c r="FS1518" s="18"/>
      <c r="FT1518" s="18"/>
      <c r="FU1518" s="18"/>
      <c r="FV1518" s="18"/>
      <c r="FW1518" s="18"/>
      <c r="FX1518" s="18"/>
      <c r="FY1518" s="18"/>
      <c r="FZ1518" s="18"/>
      <c r="GA1518" s="18"/>
      <c r="GB1518" s="18"/>
      <c r="GC1518" s="18"/>
      <c r="GD1518" s="18"/>
      <c r="GE1518" s="18"/>
      <c r="GF1518" s="18"/>
      <c r="GG1518" s="18"/>
      <c r="GH1518" s="18"/>
      <c r="GI1518" s="18"/>
      <c r="GJ1518" s="18"/>
      <c r="GK1518" s="18"/>
      <c r="GL1518" s="18"/>
      <c r="GM1518" s="18"/>
      <c r="GN1518" s="18"/>
      <c r="GO1518" s="18"/>
      <c r="GP1518" s="18"/>
      <c r="GQ1518" s="18"/>
      <c r="GR1518" s="18"/>
    </row>
    <row r="1519" spans="1:200">
      <c r="A1519" s="18"/>
      <c r="B1519" s="18"/>
      <c r="C1519" s="18"/>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18"/>
      <c r="AT1519" s="18"/>
      <c r="AU1519" s="18"/>
      <c r="AV1519" s="18"/>
      <c r="AW1519" s="18"/>
      <c r="AX1519" s="18"/>
      <c r="AY1519" s="18"/>
      <c r="AZ1519" s="18"/>
      <c r="BA1519" s="18"/>
      <c r="BB1519" s="18"/>
      <c r="BC1519" s="18"/>
      <c r="BD1519" s="18"/>
      <c r="BE1519" s="18"/>
      <c r="BF1519" s="18"/>
      <c r="BG1519" s="18"/>
      <c r="BH1519" s="18"/>
      <c r="BI1519" s="18"/>
      <c r="BJ1519" s="18"/>
      <c r="BK1519" s="18"/>
      <c r="BL1519" s="18"/>
      <c r="BM1519" s="18"/>
      <c r="BN1519" s="18"/>
      <c r="BO1519" s="18"/>
      <c r="BP1519" s="18"/>
      <c r="BQ1519" s="18"/>
      <c r="BR1519" s="18"/>
      <c r="BS1519" s="18"/>
      <c r="BT1519" s="18"/>
      <c r="BU1519" s="18"/>
      <c r="BV1519" s="18"/>
      <c r="BW1519" s="18"/>
      <c r="BX1519" s="18"/>
      <c r="BY1519" s="18"/>
      <c r="BZ1519" s="18"/>
      <c r="CA1519" s="18"/>
      <c r="CB1519" s="18"/>
      <c r="CC1519" s="18"/>
      <c r="CD1519" s="18"/>
      <c r="CE1519" s="18"/>
      <c r="CF1519" s="18"/>
      <c r="CG1519" s="18"/>
      <c r="CH1519" s="18"/>
      <c r="CI1519" s="18"/>
      <c r="CJ1519" s="18"/>
      <c r="CK1519" s="18"/>
      <c r="CL1519" s="18"/>
      <c r="CM1519" s="18"/>
      <c r="CN1519" s="18"/>
      <c r="CO1519" s="18"/>
      <c r="CP1519" s="18"/>
      <c r="CQ1519" s="18"/>
      <c r="CR1519" s="18"/>
      <c r="CS1519" s="18"/>
      <c r="CT1519" s="18"/>
      <c r="CU1519" s="18"/>
      <c r="CV1519" s="18"/>
      <c r="CW1519" s="18"/>
      <c r="CX1519" s="18"/>
      <c r="CY1519" s="18"/>
      <c r="CZ1519" s="18"/>
      <c r="DA1519" s="18"/>
      <c r="DB1519" s="18"/>
      <c r="DC1519" s="18"/>
      <c r="DD1519" s="18"/>
      <c r="DE1519" s="18"/>
      <c r="DF1519" s="18"/>
      <c r="DG1519" s="18"/>
      <c r="DH1519" s="18"/>
      <c r="DI1519" s="18"/>
      <c r="DJ1519" s="18"/>
      <c r="DK1519" s="18"/>
      <c r="DL1519" s="18"/>
      <c r="DM1519" s="18"/>
      <c r="DN1519" s="18"/>
      <c r="DO1519" s="18"/>
      <c r="DP1519" s="18"/>
      <c r="DQ1519" s="18"/>
      <c r="DR1519" s="18"/>
      <c r="DS1519" s="18"/>
      <c r="DT1519" s="18"/>
      <c r="DU1519" s="18"/>
      <c r="DV1519" s="18"/>
      <c r="DW1519" s="18"/>
      <c r="DX1519" s="18"/>
      <c r="DY1519" s="18"/>
      <c r="DZ1519" s="18"/>
      <c r="EA1519" s="18"/>
      <c r="EB1519" s="18"/>
      <c r="EC1519" s="18"/>
      <c r="ED1519" s="18"/>
      <c r="EE1519" s="18"/>
      <c r="EF1519" s="18"/>
      <c r="EG1519" s="18"/>
      <c r="EH1519" s="18"/>
      <c r="EI1519" s="18"/>
      <c r="EJ1519" s="18"/>
      <c r="EK1519" s="18"/>
      <c r="EL1519" s="18"/>
      <c r="EM1519" s="18"/>
      <c r="EN1519" s="18"/>
      <c r="EO1519" s="18"/>
      <c r="EP1519" s="18"/>
      <c r="EQ1519" s="18"/>
      <c r="ER1519" s="18"/>
      <c r="ES1519" s="18"/>
      <c r="ET1519" s="18"/>
      <c r="EU1519" s="18"/>
      <c r="EV1519" s="18"/>
      <c r="EW1519" s="18"/>
      <c r="EX1519" s="18"/>
      <c r="EY1519" s="18"/>
      <c r="EZ1519" s="18"/>
      <c r="FA1519" s="18"/>
      <c r="FB1519" s="18"/>
      <c r="FC1519" s="18"/>
      <c r="FD1519" s="18"/>
      <c r="FE1519" s="18"/>
      <c r="FF1519" s="18"/>
      <c r="FG1519" s="18"/>
      <c r="FH1519" s="18"/>
      <c r="FI1519" s="18"/>
      <c r="FJ1519" s="18"/>
      <c r="FK1519" s="18"/>
      <c r="FL1519" s="18"/>
      <c r="FM1519" s="18"/>
      <c r="FN1519" s="18"/>
      <c r="FO1519" s="18"/>
      <c r="FP1519" s="18"/>
      <c r="FQ1519" s="18"/>
      <c r="FR1519" s="18"/>
      <c r="FS1519" s="18"/>
      <c r="FT1519" s="18"/>
      <c r="FU1519" s="18"/>
      <c r="FV1519" s="18"/>
      <c r="FW1519" s="18"/>
      <c r="FX1519" s="18"/>
      <c r="FY1519" s="18"/>
      <c r="FZ1519" s="18"/>
      <c r="GA1519" s="18"/>
      <c r="GB1519" s="18"/>
      <c r="GC1519" s="18"/>
      <c r="GD1519" s="18"/>
      <c r="GE1519" s="18"/>
      <c r="GF1519" s="18"/>
      <c r="GG1519" s="18"/>
      <c r="GH1519" s="18"/>
      <c r="GI1519" s="18"/>
      <c r="GJ1519" s="18"/>
      <c r="GK1519" s="18"/>
      <c r="GL1519" s="18"/>
      <c r="GM1519" s="18"/>
      <c r="GN1519" s="18"/>
      <c r="GO1519" s="18"/>
      <c r="GP1519" s="18"/>
      <c r="GQ1519" s="18"/>
      <c r="GR1519" s="18"/>
    </row>
    <row r="1520" spans="1:200">
      <c r="A1520" s="18"/>
      <c r="B1520" s="18"/>
      <c r="C1520" s="18"/>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18"/>
      <c r="AM1520" s="18"/>
      <c r="AN1520" s="18"/>
      <c r="AO1520" s="18"/>
      <c r="AP1520" s="18"/>
      <c r="AQ1520" s="18"/>
      <c r="AR1520" s="18"/>
      <c r="AS1520" s="18"/>
      <c r="AT1520" s="18"/>
      <c r="AU1520" s="18"/>
      <c r="AV1520" s="18"/>
      <c r="AW1520" s="18"/>
      <c r="AX1520" s="18"/>
      <c r="AY1520" s="18"/>
      <c r="AZ1520" s="18"/>
      <c r="BA1520" s="18"/>
      <c r="BB1520" s="18"/>
      <c r="BC1520" s="18"/>
      <c r="BD1520" s="18"/>
      <c r="BE1520" s="18"/>
      <c r="BF1520" s="18"/>
      <c r="BG1520" s="18"/>
      <c r="BH1520" s="18"/>
      <c r="BI1520" s="18"/>
      <c r="BJ1520" s="18"/>
      <c r="BK1520" s="18"/>
      <c r="BL1520" s="18"/>
      <c r="BM1520" s="18"/>
      <c r="BN1520" s="18"/>
      <c r="BO1520" s="18"/>
      <c r="BP1520" s="18"/>
      <c r="BQ1520" s="18"/>
      <c r="BR1520" s="18"/>
      <c r="BS1520" s="18"/>
      <c r="BT1520" s="18"/>
      <c r="BU1520" s="18"/>
      <c r="BV1520" s="18"/>
      <c r="BW1520" s="18"/>
      <c r="BX1520" s="18"/>
      <c r="BY1520" s="18"/>
      <c r="BZ1520" s="18"/>
      <c r="CA1520" s="18"/>
      <c r="CB1520" s="18"/>
      <c r="CC1520" s="18"/>
      <c r="CD1520" s="18"/>
      <c r="CE1520" s="18"/>
      <c r="CF1520" s="18"/>
      <c r="CG1520" s="18"/>
      <c r="CH1520" s="18"/>
      <c r="CI1520" s="18"/>
      <c r="CJ1520" s="18"/>
      <c r="CK1520" s="18"/>
      <c r="CL1520" s="18"/>
      <c r="CM1520" s="18"/>
      <c r="CN1520" s="18"/>
      <c r="CO1520" s="18"/>
      <c r="CP1520" s="18"/>
      <c r="CQ1520" s="18"/>
      <c r="CR1520" s="18"/>
      <c r="CS1520" s="18"/>
      <c r="CT1520" s="18"/>
      <c r="CU1520" s="18"/>
      <c r="CV1520" s="18"/>
      <c r="CW1520" s="18"/>
      <c r="CX1520" s="18"/>
      <c r="CY1520" s="18"/>
      <c r="CZ1520" s="18"/>
      <c r="DA1520" s="18"/>
      <c r="DB1520" s="18"/>
      <c r="DC1520" s="18"/>
      <c r="DD1520" s="18"/>
      <c r="DE1520" s="18"/>
      <c r="DF1520" s="18"/>
      <c r="DG1520" s="18"/>
      <c r="DH1520" s="18"/>
      <c r="DI1520" s="18"/>
      <c r="DJ1520" s="18"/>
      <c r="DK1520" s="18"/>
      <c r="DL1520" s="18"/>
      <c r="DM1520" s="18"/>
      <c r="DN1520" s="18"/>
      <c r="DO1520" s="18"/>
      <c r="DP1520" s="18"/>
      <c r="DQ1520" s="18"/>
      <c r="DR1520" s="18"/>
      <c r="DS1520" s="18"/>
      <c r="DT1520" s="18"/>
      <c r="DU1520" s="18"/>
      <c r="DV1520" s="18"/>
      <c r="DW1520" s="18"/>
      <c r="DX1520" s="18"/>
      <c r="DY1520" s="18"/>
      <c r="DZ1520" s="18"/>
      <c r="EA1520" s="18"/>
      <c r="EB1520" s="18"/>
      <c r="EC1520" s="18"/>
      <c r="ED1520" s="18"/>
      <c r="EE1520" s="18"/>
      <c r="EF1520" s="18"/>
      <c r="EG1520" s="18"/>
      <c r="EH1520" s="18"/>
      <c r="EI1520" s="18"/>
      <c r="EJ1520" s="18"/>
      <c r="EK1520" s="18"/>
      <c r="EL1520" s="18"/>
      <c r="EM1520" s="18"/>
      <c r="EN1520" s="18"/>
      <c r="EO1520" s="18"/>
      <c r="EP1520" s="18"/>
      <c r="EQ1520" s="18"/>
      <c r="ER1520" s="18"/>
      <c r="ES1520" s="18"/>
      <c r="ET1520" s="18"/>
      <c r="EU1520" s="18"/>
      <c r="EV1520" s="18"/>
      <c r="EW1520" s="18"/>
      <c r="EX1520" s="18"/>
      <c r="EY1520" s="18"/>
      <c r="EZ1520" s="18"/>
      <c r="FA1520" s="18"/>
      <c r="FB1520" s="18"/>
      <c r="FC1520" s="18"/>
      <c r="FD1520" s="18"/>
      <c r="FE1520" s="18"/>
      <c r="FF1520" s="18"/>
      <c r="FG1520" s="18"/>
      <c r="FH1520" s="18"/>
      <c r="FI1520" s="18"/>
      <c r="FJ1520" s="18"/>
      <c r="FK1520" s="18"/>
      <c r="FL1520" s="18"/>
      <c r="FM1520" s="18"/>
      <c r="FN1520" s="18"/>
      <c r="FO1520" s="18"/>
      <c r="FP1520" s="18"/>
      <c r="FQ1520" s="18"/>
      <c r="FR1520" s="18"/>
      <c r="FS1520" s="18"/>
      <c r="FT1520" s="18"/>
      <c r="FU1520" s="18"/>
      <c r="FV1520" s="18"/>
      <c r="FW1520" s="18"/>
      <c r="FX1520" s="18"/>
      <c r="FY1520" s="18"/>
      <c r="FZ1520" s="18"/>
      <c r="GA1520" s="18"/>
      <c r="GB1520" s="18"/>
      <c r="GC1520" s="18"/>
      <c r="GD1520" s="18"/>
      <c r="GE1520" s="18"/>
      <c r="GF1520" s="18"/>
      <c r="GG1520" s="18"/>
      <c r="GH1520" s="18"/>
      <c r="GI1520" s="18"/>
      <c r="GJ1520" s="18"/>
      <c r="GK1520" s="18"/>
      <c r="GL1520" s="18"/>
      <c r="GM1520" s="18"/>
      <c r="GN1520" s="18"/>
      <c r="GO1520" s="18"/>
      <c r="GP1520" s="18"/>
      <c r="GQ1520" s="18"/>
      <c r="GR1520" s="18"/>
    </row>
    <row r="1521" spans="1:200">
      <c r="A1521" s="18"/>
      <c r="B1521" s="18"/>
      <c r="C1521" s="18"/>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18"/>
      <c r="AM1521" s="18"/>
      <c r="AN1521" s="18"/>
      <c r="AO1521" s="18"/>
      <c r="AP1521" s="18"/>
      <c r="AQ1521" s="18"/>
      <c r="AR1521" s="18"/>
      <c r="AS1521" s="18"/>
      <c r="AT1521" s="18"/>
      <c r="AU1521" s="18"/>
      <c r="AV1521" s="18"/>
      <c r="AW1521" s="18"/>
      <c r="AX1521" s="18"/>
      <c r="AY1521" s="18"/>
      <c r="AZ1521" s="18"/>
      <c r="BA1521" s="18"/>
      <c r="BB1521" s="18"/>
      <c r="BC1521" s="18"/>
      <c r="BD1521" s="18"/>
      <c r="BE1521" s="18"/>
      <c r="BF1521" s="18"/>
      <c r="BG1521" s="18"/>
      <c r="BH1521" s="18"/>
      <c r="BI1521" s="18"/>
      <c r="BJ1521" s="18"/>
      <c r="BK1521" s="18"/>
      <c r="BL1521" s="18"/>
      <c r="BM1521" s="18"/>
      <c r="BN1521" s="18"/>
      <c r="BO1521" s="18"/>
      <c r="BP1521" s="18"/>
      <c r="BQ1521" s="18"/>
      <c r="BR1521" s="18"/>
      <c r="BS1521" s="18"/>
      <c r="BT1521" s="18"/>
      <c r="BU1521" s="18"/>
      <c r="BV1521" s="18"/>
      <c r="BW1521" s="18"/>
      <c r="BX1521" s="18"/>
      <c r="BY1521" s="18"/>
      <c r="BZ1521" s="18"/>
      <c r="CA1521" s="18"/>
      <c r="CB1521" s="18"/>
      <c r="CC1521" s="18"/>
      <c r="CD1521" s="18"/>
      <c r="CE1521" s="18"/>
      <c r="CF1521" s="18"/>
      <c r="CG1521" s="18"/>
      <c r="CH1521" s="18"/>
      <c r="CI1521" s="18"/>
      <c r="CJ1521" s="18"/>
      <c r="CK1521" s="18"/>
      <c r="CL1521" s="18"/>
      <c r="CM1521" s="18"/>
      <c r="CN1521" s="18"/>
      <c r="CO1521" s="18"/>
      <c r="CP1521" s="18"/>
      <c r="CQ1521" s="18"/>
      <c r="CR1521" s="18"/>
      <c r="CS1521" s="18"/>
      <c r="CT1521" s="18"/>
      <c r="CU1521" s="18"/>
      <c r="CV1521" s="18"/>
      <c r="CW1521" s="18"/>
      <c r="CX1521" s="18"/>
      <c r="CY1521" s="18"/>
      <c r="CZ1521" s="18"/>
      <c r="DA1521" s="18"/>
      <c r="DB1521" s="18"/>
      <c r="DC1521" s="18"/>
      <c r="DD1521" s="18"/>
      <c r="DE1521" s="18"/>
      <c r="DF1521" s="18"/>
      <c r="DG1521" s="18"/>
      <c r="DH1521" s="18"/>
      <c r="DI1521" s="18"/>
      <c r="DJ1521" s="18"/>
      <c r="DK1521" s="18"/>
      <c r="DL1521" s="18"/>
      <c r="DM1521" s="18"/>
      <c r="DN1521" s="18"/>
      <c r="DO1521" s="18"/>
      <c r="DP1521" s="18"/>
      <c r="DQ1521" s="18"/>
      <c r="DR1521" s="18"/>
      <c r="DS1521" s="18"/>
      <c r="DT1521" s="18"/>
      <c r="DU1521" s="18"/>
      <c r="DV1521" s="18"/>
      <c r="DW1521" s="18"/>
      <c r="DX1521" s="18"/>
      <c r="DY1521" s="18"/>
      <c r="DZ1521" s="18"/>
      <c r="EA1521" s="18"/>
      <c r="EB1521" s="18"/>
      <c r="EC1521" s="18"/>
      <c r="ED1521" s="18"/>
      <c r="EE1521" s="18"/>
      <c r="EF1521" s="18"/>
      <c r="EG1521" s="18"/>
      <c r="EH1521" s="18"/>
      <c r="EI1521" s="18"/>
      <c r="EJ1521" s="18"/>
      <c r="EK1521" s="18"/>
      <c r="EL1521" s="18"/>
      <c r="EM1521" s="18"/>
      <c r="EN1521" s="18"/>
      <c r="EO1521" s="18"/>
      <c r="EP1521" s="18"/>
      <c r="EQ1521" s="18"/>
      <c r="ER1521" s="18"/>
      <c r="ES1521" s="18"/>
      <c r="ET1521" s="18"/>
      <c r="EU1521" s="18"/>
      <c r="EV1521" s="18"/>
      <c r="EW1521" s="18"/>
      <c r="EX1521" s="18"/>
      <c r="EY1521" s="18"/>
      <c r="EZ1521" s="18"/>
      <c r="FA1521" s="18"/>
      <c r="FB1521" s="18"/>
      <c r="FC1521" s="18"/>
      <c r="FD1521" s="18"/>
      <c r="FE1521" s="18"/>
      <c r="FF1521" s="18"/>
      <c r="FG1521" s="18"/>
      <c r="FH1521" s="18"/>
      <c r="FI1521" s="18"/>
      <c r="FJ1521" s="18"/>
      <c r="FK1521" s="18"/>
      <c r="FL1521" s="18"/>
      <c r="FM1521" s="18"/>
      <c r="FN1521" s="18"/>
      <c r="FO1521" s="18"/>
      <c r="FP1521" s="18"/>
      <c r="FQ1521" s="18"/>
      <c r="FR1521" s="18"/>
      <c r="FS1521" s="18"/>
      <c r="FT1521" s="18"/>
      <c r="FU1521" s="18"/>
      <c r="FV1521" s="18"/>
      <c r="FW1521" s="18"/>
      <c r="FX1521" s="18"/>
      <c r="FY1521" s="18"/>
      <c r="FZ1521" s="18"/>
      <c r="GA1521" s="18"/>
      <c r="GB1521" s="18"/>
      <c r="GC1521" s="18"/>
      <c r="GD1521" s="18"/>
      <c r="GE1521" s="18"/>
      <c r="GF1521" s="18"/>
      <c r="GG1521" s="18"/>
      <c r="GH1521" s="18"/>
      <c r="GI1521" s="18"/>
      <c r="GJ1521" s="18"/>
      <c r="GK1521" s="18"/>
      <c r="GL1521" s="18"/>
      <c r="GM1521" s="18"/>
      <c r="GN1521" s="18"/>
      <c r="GO1521" s="18"/>
      <c r="GP1521" s="18"/>
      <c r="GQ1521" s="18"/>
      <c r="GR1521" s="18"/>
    </row>
    <row r="1522" spans="1:200">
      <c r="A1522" s="18"/>
      <c r="B1522" s="18"/>
      <c r="C1522" s="18"/>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18"/>
      <c r="AM1522" s="18"/>
      <c r="AN1522" s="18"/>
      <c r="AO1522" s="18"/>
      <c r="AP1522" s="18"/>
      <c r="AQ1522" s="18"/>
      <c r="AR1522" s="18"/>
      <c r="AS1522" s="18"/>
      <c r="AT1522" s="18"/>
      <c r="AU1522" s="18"/>
      <c r="AV1522" s="18"/>
      <c r="AW1522" s="18"/>
      <c r="AX1522" s="18"/>
      <c r="AY1522" s="18"/>
      <c r="AZ1522" s="18"/>
      <c r="BA1522" s="18"/>
      <c r="BB1522" s="18"/>
      <c r="BC1522" s="18"/>
      <c r="BD1522" s="18"/>
      <c r="BE1522" s="18"/>
      <c r="BF1522" s="18"/>
      <c r="BG1522" s="18"/>
      <c r="BH1522" s="18"/>
      <c r="BI1522" s="18"/>
      <c r="BJ1522" s="18"/>
      <c r="BK1522" s="18"/>
      <c r="BL1522" s="18"/>
      <c r="BM1522" s="18"/>
      <c r="BN1522" s="18"/>
      <c r="BO1522" s="18"/>
      <c r="BP1522" s="18"/>
      <c r="BQ1522" s="18"/>
      <c r="BR1522" s="18"/>
      <c r="BS1522" s="18"/>
      <c r="BT1522" s="18"/>
      <c r="BU1522" s="18"/>
      <c r="BV1522" s="18"/>
      <c r="BW1522" s="18"/>
      <c r="BX1522" s="18"/>
      <c r="BY1522" s="18"/>
      <c r="BZ1522" s="18"/>
      <c r="CA1522" s="18"/>
      <c r="CB1522" s="18"/>
      <c r="CC1522" s="18"/>
      <c r="CD1522" s="18"/>
      <c r="CE1522" s="18"/>
      <c r="CF1522" s="18"/>
      <c r="CG1522" s="18"/>
      <c r="CH1522" s="18"/>
      <c r="CI1522" s="18"/>
      <c r="CJ1522" s="18"/>
      <c r="CK1522" s="18"/>
      <c r="CL1522" s="18"/>
      <c r="CM1522" s="18"/>
      <c r="CN1522" s="18"/>
      <c r="CO1522" s="18"/>
      <c r="CP1522" s="18"/>
      <c r="CQ1522" s="18"/>
      <c r="CR1522" s="18"/>
      <c r="CS1522" s="18"/>
      <c r="CT1522" s="18"/>
      <c r="CU1522" s="18"/>
      <c r="CV1522" s="18"/>
      <c r="CW1522" s="18"/>
      <c r="CX1522" s="18"/>
      <c r="CY1522" s="18"/>
      <c r="CZ1522" s="18"/>
      <c r="DA1522" s="18"/>
      <c r="DB1522" s="18"/>
      <c r="DC1522" s="18"/>
      <c r="DD1522" s="18"/>
      <c r="DE1522" s="18"/>
      <c r="DF1522" s="18"/>
      <c r="DG1522" s="18"/>
      <c r="DH1522" s="18"/>
      <c r="DI1522" s="18"/>
      <c r="DJ1522" s="18"/>
      <c r="DK1522" s="18"/>
      <c r="DL1522" s="18"/>
      <c r="DM1522" s="18"/>
      <c r="DN1522" s="18"/>
      <c r="DO1522" s="18"/>
      <c r="DP1522" s="18"/>
      <c r="DQ1522" s="18"/>
      <c r="DR1522" s="18"/>
      <c r="DS1522" s="18"/>
      <c r="DT1522" s="18"/>
      <c r="DU1522" s="18"/>
      <c r="DV1522" s="18"/>
      <c r="DW1522" s="18"/>
      <c r="DX1522" s="18"/>
      <c r="DY1522" s="18"/>
      <c r="DZ1522" s="18"/>
      <c r="EA1522" s="18"/>
      <c r="EB1522" s="18"/>
      <c r="EC1522" s="18"/>
      <c r="ED1522" s="18"/>
      <c r="EE1522" s="18"/>
      <c r="EF1522" s="18"/>
      <c r="EG1522" s="18"/>
      <c r="EH1522" s="18"/>
      <c r="EI1522" s="18"/>
      <c r="EJ1522" s="18"/>
      <c r="EK1522" s="18"/>
      <c r="EL1522" s="18"/>
      <c r="EM1522" s="18"/>
      <c r="EN1522" s="18"/>
      <c r="EO1522" s="18"/>
      <c r="EP1522" s="18"/>
      <c r="EQ1522" s="18"/>
      <c r="ER1522" s="18"/>
      <c r="ES1522" s="18"/>
      <c r="ET1522" s="18"/>
      <c r="EU1522" s="18"/>
      <c r="EV1522" s="18"/>
      <c r="EW1522" s="18"/>
      <c r="EX1522" s="18"/>
      <c r="EY1522" s="18"/>
      <c r="EZ1522" s="18"/>
      <c r="FA1522" s="18"/>
      <c r="FB1522" s="18"/>
      <c r="FC1522" s="18"/>
      <c r="FD1522" s="18"/>
      <c r="FE1522" s="18"/>
      <c r="FF1522" s="18"/>
      <c r="FG1522" s="18"/>
      <c r="FH1522" s="18"/>
      <c r="FI1522" s="18"/>
      <c r="FJ1522" s="18"/>
      <c r="FK1522" s="18"/>
      <c r="FL1522" s="18"/>
      <c r="FM1522" s="18"/>
      <c r="FN1522" s="18"/>
      <c r="FO1522" s="18"/>
      <c r="FP1522" s="18"/>
      <c r="FQ1522" s="18"/>
      <c r="FR1522" s="18"/>
      <c r="FS1522" s="18"/>
      <c r="FT1522" s="18"/>
      <c r="FU1522" s="18"/>
      <c r="FV1522" s="18"/>
      <c r="FW1522" s="18"/>
      <c r="FX1522" s="18"/>
      <c r="FY1522" s="18"/>
      <c r="FZ1522" s="18"/>
      <c r="GA1522" s="18"/>
      <c r="GB1522" s="18"/>
      <c r="GC1522" s="18"/>
      <c r="GD1522" s="18"/>
      <c r="GE1522" s="18"/>
      <c r="GF1522" s="18"/>
      <c r="GG1522" s="18"/>
      <c r="GH1522" s="18"/>
      <c r="GI1522" s="18"/>
      <c r="GJ1522" s="18"/>
      <c r="GK1522" s="18"/>
      <c r="GL1522" s="18"/>
      <c r="GM1522" s="18"/>
      <c r="GN1522" s="18"/>
      <c r="GO1522" s="18"/>
      <c r="GP1522" s="18"/>
      <c r="GQ1522" s="18"/>
      <c r="GR1522" s="18"/>
    </row>
    <row r="1523" spans="1:200">
      <c r="A1523" s="18"/>
      <c r="B1523" s="18"/>
      <c r="C1523" s="18"/>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18"/>
      <c r="AM1523" s="18"/>
      <c r="AN1523" s="18"/>
      <c r="AO1523" s="18"/>
      <c r="AP1523" s="18"/>
      <c r="AQ1523" s="18"/>
      <c r="AR1523" s="18"/>
      <c r="AS1523" s="18"/>
      <c r="AT1523" s="18"/>
      <c r="AU1523" s="18"/>
      <c r="AV1523" s="18"/>
      <c r="AW1523" s="18"/>
      <c r="AX1523" s="18"/>
      <c r="AY1523" s="18"/>
      <c r="AZ1523" s="18"/>
      <c r="BA1523" s="18"/>
      <c r="BB1523" s="18"/>
      <c r="BC1523" s="18"/>
      <c r="BD1523" s="18"/>
      <c r="BE1523" s="18"/>
      <c r="BF1523" s="18"/>
      <c r="BG1523" s="18"/>
      <c r="BH1523" s="18"/>
      <c r="BI1523" s="18"/>
      <c r="BJ1523" s="18"/>
      <c r="BK1523" s="18"/>
      <c r="BL1523" s="18"/>
      <c r="BM1523" s="18"/>
      <c r="BN1523" s="18"/>
      <c r="BO1523" s="18"/>
      <c r="BP1523" s="18"/>
      <c r="BQ1523" s="18"/>
      <c r="BR1523" s="18"/>
      <c r="BS1523" s="18"/>
      <c r="BT1523" s="18"/>
      <c r="BU1523" s="18"/>
      <c r="BV1523" s="18"/>
      <c r="BW1523" s="18"/>
      <c r="BX1523" s="18"/>
      <c r="BY1523" s="18"/>
      <c r="BZ1523" s="18"/>
      <c r="CA1523" s="18"/>
      <c r="CB1523" s="18"/>
      <c r="CC1523" s="18"/>
      <c r="CD1523" s="18"/>
      <c r="CE1523" s="18"/>
      <c r="CF1523" s="18"/>
      <c r="CG1523" s="18"/>
      <c r="CH1523" s="18"/>
      <c r="CI1523" s="18"/>
      <c r="CJ1523" s="18"/>
      <c r="CK1523" s="18"/>
      <c r="CL1523" s="18"/>
      <c r="CM1523" s="18"/>
      <c r="CN1523" s="18"/>
      <c r="CO1523" s="18"/>
      <c r="CP1523" s="18"/>
      <c r="CQ1523" s="18"/>
      <c r="CR1523" s="18"/>
      <c r="CS1523" s="18"/>
      <c r="CT1523" s="18"/>
      <c r="CU1523" s="18"/>
      <c r="CV1523" s="18"/>
      <c r="CW1523" s="18"/>
      <c r="CX1523" s="18"/>
      <c r="CY1523" s="18"/>
      <c r="CZ1523" s="18"/>
      <c r="DA1523" s="18"/>
      <c r="DB1523" s="18"/>
      <c r="DC1523" s="18"/>
      <c r="DD1523" s="18"/>
      <c r="DE1523" s="18"/>
      <c r="DF1523" s="18"/>
      <c r="DG1523" s="18"/>
      <c r="DH1523" s="18"/>
      <c r="DI1523" s="18"/>
      <c r="DJ1523" s="18"/>
      <c r="DK1523" s="18"/>
      <c r="DL1523" s="18"/>
      <c r="DM1523" s="18"/>
      <c r="DN1523" s="18"/>
      <c r="DO1523" s="18"/>
      <c r="DP1523" s="18"/>
      <c r="DQ1523" s="18"/>
      <c r="DR1523" s="18"/>
      <c r="DS1523" s="18"/>
      <c r="DT1523" s="18"/>
      <c r="DU1523" s="18"/>
      <c r="DV1523" s="18"/>
      <c r="DW1523" s="18"/>
      <c r="DX1523" s="18"/>
      <c r="DY1523" s="18"/>
      <c r="DZ1523" s="18"/>
      <c r="EA1523" s="18"/>
      <c r="EB1523" s="18"/>
      <c r="EC1523" s="18"/>
      <c r="ED1523" s="18"/>
      <c r="EE1523" s="18"/>
      <c r="EF1523" s="18"/>
      <c r="EG1523" s="18"/>
      <c r="EH1523" s="18"/>
      <c r="EI1523" s="18"/>
      <c r="EJ1523" s="18"/>
      <c r="EK1523" s="18"/>
      <c r="EL1523" s="18"/>
      <c r="EM1523" s="18"/>
      <c r="EN1523" s="18"/>
      <c r="EO1523" s="18"/>
      <c r="EP1523" s="18"/>
      <c r="EQ1523" s="18"/>
      <c r="ER1523" s="18"/>
      <c r="ES1523" s="18"/>
      <c r="ET1523" s="18"/>
      <c r="EU1523" s="18"/>
      <c r="EV1523" s="18"/>
      <c r="EW1523" s="18"/>
      <c r="EX1523" s="18"/>
      <c r="EY1523" s="18"/>
      <c r="EZ1523" s="18"/>
      <c r="FA1523" s="18"/>
      <c r="FB1523" s="18"/>
      <c r="FC1523" s="18"/>
      <c r="FD1523" s="18"/>
      <c r="FE1523" s="18"/>
      <c r="FF1523" s="18"/>
      <c r="FG1523" s="18"/>
      <c r="FH1523" s="18"/>
      <c r="FI1523" s="18"/>
      <c r="FJ1523" s="18"/>
      <c r="FK1523" s="18"/>
      <c r="FL1523" s="18"/>
      <c r="FM1523" s="18"/>
      <c r="FN1523" s="18"/>
      <c r="FO1523" s="18"/>
      <c r="FP1523" s="18"/>
      <c r="FQ1523" s="18"/>
      <c r="FR1523" s="18"/>
      <c r="FS1523" s="18"/>
      <c r="FT1523" s="18"/>
      <c r="FU1523" s="18"/>
      <c r="FV1523" s="18"/>
      <c r="FW1523" s="18"/>
      <c r="FX1523" s="18"/>
      <c r="FY1523" s="18"/>
      <c r="FZ1523" s="18"/>
      <c r="GA1523" s="18"/>
      <c r="GB1523" s="18"/>
      <c r="GC1523" s="18"/>
      <c r="GD1523" s="18"/>
      <c r="GE1523" s="18"/>
      <c r="GF1523" s="18"/>
      <c r="GG1523" s="18"/>
      <c r="GH1523" s="18"/>
      <c r="GI1523" s="18"/>
      <c r="GJ1523" s="18"/>
      <c r="GK1523" s="18"/>
      <c r="GL1523" s="18"/>
      <c r="GM1523" s="18"/>
      <c r="GN1523" s="18"/>
      <c r="GO1523" s="18"/>
      <c r="GP1523" s="18"/>
      <c r="GQ1523" s="18"/>
      <c r="GR1523" s="18"/>
    </row>
    <row r="1524" spans="1:200">
      <c r="A1524" s="18"/>
      <c r="B1524" s="18"/>
      <c r="C1524" s="18"/>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18"/>
      <c r="AM1524" s="18"/>
      <c r="AN1524" s="18"/>
      <c r="AO1524" s="18"/>
      <c r="AP1524" s="18"/>
      <c r="AQ1524" s="18"/>
      <c r="AR1524" s="18"/>
      <c r="AS1524" s="18"/>
      <c r="AT1524" s="18"/>
      <c r="AU1524" s="18"/>
      <c r="AV1524" s="18"/>
      <c r="AW1524" s="18"/>
      <c r="AX1524" s="18"/>
      <c r="AY1524" s="18"/>
      <c r="AZ1524" s="18"/>
      <c r="BA1524" s="18"/>
      <c r="BB1524" s="18"/>
      <c r="BC1524" s="18"/>
      <c r="BD1524" s="18"/>
      <c r="BE1524" s="18"/>
      <c r="BF1524" s="18"/>
      <c r="BG1524" s="18"/>
      <c r="BH1524" s="18"/>
      <c r="BI1524" s="18"/>
      <c r="BJ1524" s="18"/>
      <c r="BK1524" s="18"/>
      <c r="BL1524" s="18"/>
      <c r="BM1524" s="18"/>
      <c r="BN1524" s="18"/>
      <c r="BO1524" s="18"/>
      <c r="BP1524" s="18"/>
      <c r="BQ1524" s="18"/>
      <c r="BR1524" s="18"/>
      <c r="BS1524" s="18"/>
      <c r="BT1524" s="18"/>
      <c r="BU1524" s="18"/>
      <c r="BV1524" s="18"/>
      <c r="BW1524" s="18"/>
      <c r="BX1524" s="18"/>
      <c r="BY1524" s="18"/>
      <c r="BZ1524" s="18"/>
      <c r="CA1524" s="18"/>
      <c r="CB1524" s="18"/>
      <c r="CC1524" s="18"/>
      <c r="CD1524" s="18"/>
      <c r="CE1524" s="18"/>
      <c r="CF1524" s="18"/>
      <c r="CG1524" s="18"/>
      <c r="CH1524" s="18"/>
      <c r="CI1524" s="18"/>
      <c r="CJ1524" s="18"/>
      <c r="CK1524" s="18"/>
      <c r="CL1524" s="18"/>
      <c r="CM1524" s="18"/>
      <c r="CN1524" s="18"/>
      <c r="CO1524" s="18"/>
      <c r="CP1524" s="18"/>
      <c r="CQ1524" s="18"/>
      <c r="CR1524" s="18"/>
      <c r="CS1524" s="18"/>
      <c r="CT1524" s="18"/>
      <c r="CU1524" s="18"/>
      <c r="CV1524" s="18"/>
      <c r="CW1524" s="18"/>
      <c r="CX1524" s="18"/>
      <c r="CY1524" s="18"/>
      <c r="CZ1524" s="18"/>
      <c r="DA1524" s="18"/>
      <c r="DB1524" s="18"/>
      <c r="DC1524" s="18"/>
      <c r="DD1524" s="18"/>
      <c r="DE1524" s="18"/>
      <c r="DF1524" s="18"/>
      <c r="DG1524" s="18"/>
      <c r="DH1524" s="18"/>
      <c r="DI1524" s="18"/>
      <c r="DJ1524" s="18"/>
      <c r="DK1524" s="18"/>
      <c r="DL1524" s="18"/>
      <c r="DM1524" s="18"/>
      <c r="DN1524" s="18"/>
      <c r="DO1524" s="18"/>
      <c r="DP1524" s="18"/>
      <c r="DQ1524" s="18"/>
      <c r="DR1524" s="18"/>
      <c r="DS1524" s="18"/>
      <c r="DT1524" s="18"/>
      <c r="DU1524" s="18"/>
      <c r="DV1524" s="18"/>
      <c r="DW1524" s="18"/>
      <c r="DX1524" s="18"/>
      <c r="DY1524" s="18"/>
      <c r="DZ1524" s="18"/>
      <c r="EA1524" s="18"/>
      <c r="EB1524" s="18"/>
      <c r="EC1524" s="18"/>
      <c r="ED1524" s="18"/>
      <c r="EE1524" s="18"/>
      <c r="EF1524" s="18"/>
      <c r="EG1524" s="18"/>
      <c r="EH1524" s="18"/>
      <c r="EI1524" s="18"/>
      <c r="EJ1524" s="18"/>
      <c r="EK1524" s="18"/>
      <c r="EL1524" s="18"/>
      <c r="EM1524" s="18"/>
      <c r="EN1524" s="18"/>
      <c r="EO1524" s="18"/>
      <c r="EP1524" s="18"/>
      <c r="EQ1524" s="18"/>
      <c r="ER1524" s="18"/>
      <c r="ES1524" s="18"/>
      <c r="ET1524" s="18"/>
      <c r="EU1524" s="18"/>
      <c r="EV1524" s="18"/>
      <c r="EW1524" s="18"/>
      <c r="EX1524" s="18"/>
      <c r="EY1524" s="18"/>
      <c r="EZ1524" s="18"/>
      <c r="FA1524" s="18"/>
      <c r="FB1524" s="18"/>
      <c r="FC1524" s="18"/>
      <c r="FD1524" s="18"/>
      <c r="FE1524" s="18"/>
      <c r="FF1524" s="18"/>
      <c r="FG1524" s="18"/>
      <c r="FH1524" s="18"/>
      <c r="FI1524" s="18"/>
      <c r="FJ1524" s="18"/>
      <c r="FK1524" s="18"/>
      <c r="FL1524" s="18"/>
      <c r="FM1524" s="18"/>
      <c r="FN1524" s="18"/>
      <c r="FO1524" s="18"/>
      <c r="FP1524" s="18"/>
      <c r="FQ1524" s="18"/>
      <c r="FR1524" s="18"/>
      <c r="FS1524" s="18"/>
      <c r="FT1524" s="18"/>
      <c r="FU1524" s="18"/>
      <c r="FV1524" s="18"/>
      <c r="FW1524" s="18"/>
      <c r="FX1524" s="18"/>
      <c r="FY1524" s="18"/>
      <c r="FZ1524" s="18"/>
      <c r="GA1524" s="18"/>
      <c r="GB1524" s="18"/>
      <c r="GC1524" s="18"/>
      <c r="GD1524" s="18"/>
      <c r="GE1524" s="18"/>
      <c r="GF1524" s="18"/>
      <c r="GG1524" s="18"/>
      <c r="GH1524" s="18"/>
      <c r="GI1524" s="18"/>
      <c r="GJ1524" s="18"/>
      <c r="GK1524" s="18"/>
      <c r="GL1524" s="18"/>
      <c r="GM1524" s="18"/>
      <c r="GN1524" s="18"/>
      <c r="GO1524" s="18"/>
      <c r="GP1524" s="18"/>
      <c r="GQ1524" s="18"/>
      <c r="GR1524" s="18"/>
    </row>
    <row r="1525" spans="1:200">
      <c r="A1525" s="18"/>
      <c r="B1525" s="18"/>
      <c r="C1525" s="18"/>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18"/>
      <c r="AM1525" s="18"/>
      <c r="AN1525" s="18"/>
      <c r="AO1525" s="18"/>
      <c r="AP1525" s="18"/>
      <c r="AQ1525" s="18"/>
      <c r="AR1525" s="18"/>
      <c r="AS1525" s="18"/>
      <c r="AT1525" s="18"/>
      <c r="AU1525" s="18"/>
      <c r="AV1525" s="18"/>
      <c r="AW1525" s="18"/>
      <c r="AX1525" s="18"/>
      <c r="AY1525" s="18"/>
      <c r="AZ1525" s="18"/>
      <c r="BA1525" s="18"/>
      <c r="BB1525" s="18"/>
      <c r="BC1525" s="18"/>
      <c r="BD1525" s="18"/>
      <c r="BE1525" s="18"/>
      <c r="BF1525" s="18"/>
      <c r="BG1525" s="18"/>
      <c r="BH1525" s="18"/>
      <c r="BI1525" s="18"/>
      <c r="BJ1525" s="18"/>
      <c r="BK1525" s="18"/>
      <c r="BL1525" s="18"/>
      <c r="BM1525" s="18"/>
      <c r="BN1525" s="18"/>
      <c r="BO1525" s="18"/>
      <c r="BP1525" s="18"/>
      <c r="BQ1525" s="18"/>
      <c r="BR1525" s="18"/>
      <c r="BS1525" s="18"/>
      <c r="BT1525" s="18"/>
      <c r="BU1525" s="18"/>
      <c r="BV1525" s="18"/>
      <c r="BW1525" s="18"/>
      <c r="BX1525" s="18"/>
      <c r="BY1525" s="18"/>
      <c r="BZ1525" s="18"/>
      <c r="CA1525" s="18"/>
      <c r="CB1525" s="18"/>
      <c r="CC1525" s="18"/>
      <c r="CD1525" s="18"/>
      <c r="CE1525" s="18"/>
      <c r="CF1525" s="18"/>
      <c r="CG1525" s="18"/>
      <c r="CH1525" s="18"/>
      <c r="CI1525" s="18"/>
      <c r="CJ1525" s="18"/>
      <c r="CK1525" s="18"/>
      <c r="CL1525" s="18"/>
      <c r="CM1525" s="18"/>
      <c r="CN1525" s="18"/>
      <c r="CO1525" s="18"/>
      <c r="CP1525" s="18"/>
      <c r="CQ1525" s="18"/>
      <c r="CR1525" s="18"/>
      <c r="CS1525" s="18"/>
      <c r="CT1525" s="18"/>
      <c r="CU1525" s="18"/>
      <c r="CV1525" s="18"/>
      <c r="CW1525" s="18"/>
      <c r="CX1525" s="18"/>
      <c r="CY1525" s="18"/>
      <c r="CZ1525" s="18"/>
      <c r="DA1525" s="18"/>
      <c r="DB1525" s="18"/>
      <c r="DC1525" s="18"/>
      <c r="DD1525" s="18"/>
      <c r="DE1525" s="18"/>
      <c r="DF1525" s="18"/>
      <c r="DG1525" s="18"/>
      <c r="DH1525" s="18"/>
      <c r="DI1525" s="18"/>
      <c r="DJ1525" s="18"/>
      <c r="DK1525" s="18"/>
      <c r="DL1525" s="18"/>
      <c r="DM1525" s="18"/>
      <c r="DN1525" s="18"/>
      <c r="DO1525" s="18"/>
      <c r="DP1525" s="18"/>
      <c r="DQ1525" s="18"/>
      <c r="DR1525" s="18"/>
      <c r="DS1525" s="18"/>
      <c r="DT1525" s="18"/>
      <c r="DU1525" s="18"/>
      <c r="DV1525" s="18"/>
      <c r="DW1525" s="18"/>
      <c r="DX1525" s="18"/>
      <c r="DY1525" s="18"/>
      <c r="DZ1525" s="18"/>
      <c r="EA1525" s="18"/>
      <c r="EB1525" s="18"/>
      <c r="EC1525" s="18"/>
      <c r="ED1525" s="18"/>
      <c r="EE1525" s="18"/>
      <c r="EF1525" s="18"/>
      <c r="EG1525" s="18"/>
      <c r="EH1525" s="18"/>
      <c r="EI1525" s="18"/>
      <c r="EJ1525" s="18"/>
      <c r="EK1525" s="18"/>
      <c r="EL1525" s="18"/>
      <c r="EM1525" s="18"/>
      <c r="EN1525" s="18"/>
      <c r="EO1525" s="18"/>
      <c r="EP1525" s="18"/>
      <c r="EQ1525" s="18"/>
      <c r="ER1525" s="18"/>
      <c r="ES1525" s="18"/>
      <c r="ET1525" s="18"/>
      <c r="EU1525" s="18"/>
      <c r="EV1525" s="18"/>
      <c r="EW1525" s="18"/>
      <c r="EX1525" s="18"/>
      <c r="EY1525" s="18"/>
      <c r="EZ1525" s="18"/>
      <c r="FA1525" s="18"/>
      <c r="FB1525" s="18"/>
      <c r="FC1525" s="18"/>
      <c r="FD1525" s="18"/>
      <c r="FE1525" s="18"/>
      <c r="FF1525" s="18"/>
      <c r="FG1525" s="18"/>
      <c r="FH1525" s="18"/>
      <c r="FI1525" s="18"/>
      <c r="FJ1525" s="18"/>
      <c r="FK1525" s="18"/>
      <c r="FL1525" s="18"/>
      <c r="FM1525" s="18"/>
      <c r="FN1525" s="18"/>
      <c r="FO1525" s="18"/>
      <c r="FP1525" s="18"/>
      <c r="FQ1525" s="18"/>
      <c r="FR1525" s="18"/>
      <c r="FS1525" s="18"/>
      <c r="FT1525" s="18"/>
      <c r="FU1525" s="18"/>
      <c r="FV1525" s="18"/>
      <c r="FW1525" s="18"/>
      <c r="FX1525" s="18"/>
      <c r="FY1525" s="18"/>
      <c r="FZ1525" s="18"/>
      <c r="GA1525" s="18"/>
      <c r="GB1525" s="18"/>
      <c r="GC1525" s="18"/>
      <c r="GD1525" s="18"/>
      <c r="GE1525" s="18"/>
      <c r="GF1525" s="18"/>
      <c r="GG1525" s="18"/>
      <c r="GH1525" s="18"/>
      <c r="GI1525" s="18"/>
      <c r="GJ1525" s="18"/>
      <c r="GK1525" s="18"/>
      <c r="GL1525" s="18"/>
      <c r="GM1525" s="18"/>
      <c r="GN1525" s="18"/>
      <c r="GO1525" s="18"/>
      <c r="GP1525" s="18"/>
      <c r="GQ1525" s="18"/>
      <c r="GR1525" s="18"/>
    </row>
    <row r="1526" spans="1:200">
      <c r="A1526" s="18"/>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8"/>
      <c r="FJ1526" s="18"/>
      <c r="FK1526" s="18"/>
      <c r="FL1526" s="18"/>
      <c r="FM1526" s="18"/>
      <c r="FN1526" s="18"/>
      <c r="FO1526" s="18"/>
      <c r="FP1526" s="18"/>
      <c r="FQ1526" s="18"/>
      <c r="FR1526" s="18"/>
      <c r="FS1526" s="18"/>
      <c r="FT1526" s="18"/>
      <c r="FU1526" s="18"/>
      <c r="FV1526" s="18"/>
      <c r="FW1526" s="18"/>
      <c r="FX1526" s="18"/>
      <c r="FY1526" s="18"/>
      <c r="FZ1526" s="18"/>
      <c r="GA1526" s="18"/>
      <c r="GB1526" s="18"/>
      <c r="GC1526" s="18"/>
      <c r="GD1526" s="18"/>
      <c r="GE1526" s="18"/>
      <c r="GF1526" s="18"/>
      <c r="GG1526" s="18"/>
      <c r="GH1526" s="18"/>
      <c r="GI1526" s="18"/>
      <c r="GJ1526" s="18"/>
      <c r="GK1526" s="18"/>
      <c r="GL1526" s="18"/>
      <c r="GM1526" s="18"/>
      <c r="GN1526" s="18"/>
      <c r="GO1526" s="18"/>
      <c r="GP1526" s="18"/>
      <c r="GQ1526" s="18"/>
      <c r="GR1526" s="18"/>
    </row>
    <row r="1527" spans="1:200">
      <c r="A1527" s="18"/>
      <c r="B1527" s="18"/>
      <c r="C1527" s="18"/>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18"/>
      <c r="AM1527" s="18"/>
      <c r="AN1527" s="18"/>
      <c r="AO1527" s="18"/>
      <c r="AP1527" s="18"/>
      <c r="AQ1527" s="18"/>
      <c r="AR1527" s="18"/>
      <c r="AS1527" s="18"/>
      <c r="AT1527" s="18"/>
      <c r="AU1527" s="18"/>
      <c r="AV1527" s="18"/>
      <c r="AW1527" s="18"/>
      <c r="AX1527" s="18"/>
      <c r="AY1527" s="18"/>
      <c r="AZ1527" s="18"/>
      <c r="BA1527" s="18"/>
      <c r="BB1527" s="18"/>
      <c r="BC1527" s="18"/>
      <c r="BD1527" s="18"/>
      <c r="BE1527" s="18"/>
      <c r="BF1527" s="18"/>
      <c r="BG1527" s="18"/>
      <c r="BH1527" s="18"/>
      <c r="BI1527" s="18"/>
      <c r="BJ1527" s="18"/>
      <c r="BK1527" s="18"/>
      <c r="BL1527" s="18"/>
      <c r="BM1527" s="18"/>
      <c r="BN1527" s="18"/>
      <c r="BO1527" s="18"/>
      <c r="BP1527" s="18"/>
      <c r="BQ1527" s="18"/>
      <c r="BR1527" s="18"/>
      <c r="BS1527" s="18"/>
      <c r="BT1527" s="18"/>
      <c r="BU1527" s="18"/>
      <c r="BV1527" s="18"/>
      <c r="BW1527" s="18"/>
      <c r="BX1527" s="18"/>
      <c r="BY1527" s="18"/>
      <c r="BZ1527" s="18"/>
      <c r="CA1527" s="18"/>
      <c r="CB1527" s="18"/>
      <c r="CC1527" s="18"/>
      <c r="CD1527" s="18"/>
      <c r="CE1527" s="18"/>
      <c r="CF1527" s="18"/>
      <c r="CG1527" s="18"/>
      <c r="CH1527" s="18"/>
      <c r="CI1527" s="18"/>
      <c r="CJ1527" s="18"/>
      <c r="CK1527" s="18"/>
      <c r="CL1527" s="18"/>
      <c r="CM1527" s="18"/>
      <c r="CN1527" s="18"/>
      <c r="CO1527" s="18"/>
      <c r="CP1527" s="18"/>
      <c r="CQ1527" s="18"/>
      <c r="CR1527" s="18"/>
      <c r="CS1527" s="18"/>
      <c r="CT1527" s="18"/>
      <c r="CU1527" s="18"/>
      <c r="CV1527" s="18"/>
      <c r="CW1527" s="18"/>
      <c r="CX1527" s="18"/>
      <c r="CY1527" s="18"/>
      <c r="CZ1527" s="18"/>
      <c r="DA1527" s="18"/>
      <c r="DB1527" s="18"/>
      <c r="DC1527" s="18"/>
      <c r="DD1527" s="18"/>
      <c r="DE1527" s="18"/>
      <c r="DF1527" s="18"/>
      <c r="DG1527" s="18"/>
      <c r="DH1527" s="18"/>
      <c r="DI1527" s="18"/>
      <c r="DJ1527" s="18"/>
      <c r="DK1527" s="18"/>
      <c r="DL1527" s="18"/>
      <c r="DM1527" s="18"/>
      <c r="DN1527" s="18"/>
      <c r="DO1527" s="18"/>
      <c r="DP1527" s="18"/>
      <c r="DQ1527" s="18"/>
      <c r="DR1527" s="18"/>
      <c r="DS1527" s="18"/>
      <c r="DT1527" s="18"/>
      <c r="DU1527" s="18"/>
      <c r="DV1527" s="18"/>
      <c r="DW1527" s="18"/>
      <c r="DX1527" s="18"/>
      <c r="DY1527" s="18"/>
      <c r="DZ1527" s="18"/>
      <c r="EA1527" s="18"/>
      <c r="EB1527" s="18"/>
      <c r="EC1527" s="18"/>
      <c r="ED1527" s="18"/>
      <c r="EE1527" s="18"/>
      <c r="EF1527" s="18"/>
      <c r="EG1527" s="18"/>
      <c r="EH1527" s="18"/>
      <c r="EI1527" s="18"/>
      <c r="EJ1527" s="18"/>
      <c r="EK1527" s="18"/>
      <c r="EL1527" s="18"/>
      <c r="EM1527" s="18"/>
      <c r="EN1527" s="18"/>
      <c r="EO1527" s="18"/>
      <c r="EP1527" s="18"/>
      <c r="EQ1527" s="18"/>
      <c r="ER1527" s="18"/>
      <c r="ES1527" s="18"/>
      <c r="ET1527" s="18"/>
      <c r="EU1527" s="18"/>
      <c r="EV1527" s="18"/>
      <c r="EW1527" s="18"/>
      <c r="EX1527" s="18"/>
      <c r="EY1527" s="18"/>
      <c r="EZ1527" s="18"/>
      <c r="FA1527" s="18"/>
      <c r="FB1527" s="18"/>
      <c r="FC1527" s="18"/>
      <c r="FD1527" s="18"/>
      <c r="FE1527" s="18"/>
      <c r="FF1527" s="18"/>
      <c r="FG1527" s="18"/>
      <c r="FH1527" s="18"/>
      <c r="FI1527" s="18"/>
      <c r="FJ1527" s="18"/>
      <c r="FK1527" s="18"/>
      <c r="FL1527" s="18"/>
      <c r="FM1527" s="18"/>
      <c r="FN1527" s="18"/>
      <c r="FO1527" s="18"/>
      <c r="FP1527" s="18"/>
      <c r="FQ1527" s="18"/>
      <c r="FR1527" s="18"/>
      <c r="FS1527" s="18"/>
      <c r="FT1527" s="18"/>
      <c r="FU1527" s="18"/>
      <c r="FV1527" s="18"/>
      <c r="FW1527" s="18"/>
      <c r="FX1527" s="18"/>
      <c r="FY1527" s="18"/>
      <c r="FZ1527" s="18"/>
      <c r="GA1527" s="18"/>
      <c r="GB1527" s="18"/>
      <c r="GC1527" s="18"/>
      <c r="GD1527" s="18"/>
      <c r="GE1527" s="18"/>
      <c r="GF1527" s="18"/>
      <c r="GG1527" s="18"/>
      <c r="GH1527" s="18"/>
      <c r="GI1527" s="18"/>
      <c r="GJ1527" s="18"/>
      <c r="GK1527" s="18"/>
      <c r="GL1527" s="18"/>
      <c r="GM1527" s="18"/>
      <c r="GN1527" s="18"/>
      <c r="GO1527" s="18"/>
      <c r="GP1527" s="18"/>
      <c r="GQ1527" s="18"/>
      <c r="GR1527" s="18"/>
    </row>
    <row r="1528" spans="1:200">
      <c r="A1528" s="18"/>
      <c r="B1528" s="18"/>
      <c r="C1528" s="18"/>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18"/>
      <c r="AM1528" s="18"/>
      <c r="AN1528" s="18"/>
      <c r="AO1528" s="18"/>
      <c r="AP1528" s="18"/>
      <c r="AQ1528" s="18"/>
      <c r="AR1528" s="18"/>
      <c r="AS1528" s="18"/>
      <c r="AT1528" s="18"/>
      <c r="AU1528" s="18"/>
      <c r="AV1528" s="18"/>
      <c r="AW1528" s="18"/>
      <c r="AX1528" s="18"/>
      <c r="AY1528" s="18"/>
      <c r="AZ1528" s="18"/>
      <c r="BA1528" s="18"/>
      <c r="BB1528" s="18"/>
      <c r="BC1528" s="18"/>
      <c r="BD1528" s="18"/>
      <c r="BE1528" s="18"/>
      <c r="BF1528" s="18"/>
      <c r="BG1528" s="18"/>
      <c r="BH1528" s="18"/>
      <c r="BI1528" s="18"/>
      <c r="BJ1528" s="18"/>
      <c r="BK1528" s="18"/>
      <c r="BL1528" s="18"/>
      <c r="BM1528" s="18"/>
      <c r="BN1528" s="18"/>
      <c r="BO1528" s="18"/>
      <c r="BP1528" s="18"/>
      <c r="BQ1528" s="18"/>
      <c r="BR1528" s="18"/>
      <c r="BS1528" s="18"/>
      <c r="BT1528" s="18"/>
      <c r="BU1528" s="18"/>
      <c r="BV1528" s="18"/>
      <c r="BW1528" s="18"/>
      <c r="BX1528" s="18"/>
      <c r="BY1528" s="18"/>
      <c r="BZ1528" s="18"/>
      <c r="CA1528" s="18"/>
      <c r="CB1528" s="18"/>
      <c r="CC1528" s="18"/>
      <c r="CD1528" s="18"/>
      <c r="CE1528" s="18"/>
      <c r="CF1528" s="18"/>
      <c r="CG1528" s="18"/>
      <c r="CH1528" s="18"/>
      <c r="CI1528" s="18"/>
      <c r="CJ1528" s="18"/>
      <c r="CK1528" s="18"/>
      <c r="CL1528" s="18"/>
      <c r="CM1528" s="18"/>
      <c r="CN1528" s="18"/>
      <c r="CO1528" s="18"/>
      <c r="CP1528" s="18"/>
      <c r="CQ1528" s="18"/>
      <c r="CR1528" s="18"/>
      <c r="CS1528" s="18"/>
      <c r="CT1528" s="18"/>
      <c r="CU1528" s="18"/>
      <c r="CV1528" s="18"/>
      <c r="CW1528" s="18"/>
      <c r="CX1528" s="18"/>
      <c r="CY1528" s="18"/>
      <c r="CZ1528" s="18"/>
      <c r="DA1528" s="18"/>
      <c r="DB1528" s="18"/>
      <c r="DC1528" s="18"/>
      <c r="DD1528" s="18"/>
      <c r="DE1528" s="18"/>
      <c r="DF1528" s="18"/>
      <c r="DG1528" s="18"/>
      <c r="DH1528" s="18"/>
      <c r="DI1528" s="18"/>
      <c r="DJ1528" s="18"/>
      <c r="DK1528" s="18"/>
      <c r="DL1528" s="18"/>
      <c r="DM1528" s="18"/>
      <c r="DN1528" s="18"/>
      <c r="DO1528" s="18"/>
      <c r="DP1528" s="18"/>
      <c r="DQ1528" s="18"/>
      <c r="DR1528" s="18"/>
      <c r="DS1528" s="18"/>
      <c r="DT1528" s="18"/>
      <c r="DU1528" s="18"/>
      <c r="DV1528" s="18"/>
      <c r="DW1528" s="18"/>
      <c r="DX1528" s="18"/>
      <c r="DY1528" s="18"/>
      <c r="DZ1528" s="18"/>
      <c r="EA1528" s="18"/>
      <c r="EB1528" s="18"/>
      <c r="EC1528" s="18"/>
      <c r="ED1528" s="18"/>
      <c r="EE1528" s="18"/>
      <c r="EF1528" s="18"/>
      <c r="EG1528" s="18"/>
      <c r="EH1528" s="18"/>
      <c r="EI1528" s="18"/>
      <c r="EJ1528" s="18"/>
      <c r="EK1528" s="18"/>
      <c r="EL1528" s="18"/>
      <c r="EM1528" s="18"/>
      <c r="EN1528" s="18"/>
      <c r="EO1528" s="18"/>
      <c r="EP1528" s="18"/>
      <c r="EQ1528" s="18"/>
      <c r="ER1528" s="18"/>
      <c r="ES1528" s="18"/>
      <c r="ET1528" s="18"/>
      <c r="EU1528" s="18"/>
      <c r="EV1528" s="18"/>
      <c r="EW1528" s="18"/>
      <c r="EX1528" s="18"/>
      <c r="EY1528" s="18"/>
      <c r="EZ1528" s="18"/>
      <c r="FA1528" s="18"/>
      <c r="FB1528" s="18"/>
      <c r="FC1528" s="18"/>
      <c r="FD1528" s="18"/>
      <c r="FE1528" s="18"/>
      <c r="FF1528" s="18"/>
      <c r="FG1528" s="18"/>
      <c r="FH1528" s="18"/>
      <c r="FI1528" s="18"/>
      <c r="FJ1528" s="18"/>
      <c r="FK1528" s="18"/>
      <c r="FL1528" s="18"/>
      <c r="FM1528" s="18"/>
      <c r="FN1528" s="18"/>
      <c r="FO1528" s="18"/>
      <c r="FP1528" s="18"/>
      <c r="FQ1528" s="18"/>
      <c r="FR1528" s="18"/>
      <c r="FS1528" s="18"/>
      <c r="FT1528" s="18"/>
      <c r="FU1528" s="18"/>
      <c r="FV1528" s="18"/>
      <c r="FW1528" s="18"/>
      <c r="FX1528" s="18"/>
      <c r="FY1528" s="18"/>
      <c r="FZ1528" s="18"/>
      <c r="GA1528" s="18"/>
      <c r="GB1528" s="18"/>
      <c r="GC1528" s="18"/>
      <c r="GD1528" s="18"/>
      <c r="GE1528" s="18"/>
      <c r="GF1528" s="18"/>
      <c r="GG1528" s="18"/>
      <c r="GH1528" s="18"/>
      <c r="GI1528" s="18"/>
      <c r="GJ1528" s="18"/>
      <c r="GK1528" s="18"/>
      <c r="GL1528" s="18"/>
      <c r="GM1528" s="18"/>
      <c r="GN1528" s="18"/>
      <c r="GO1528" s="18"/>
      <c r="GP1528" s="18"/>
      <c r="GQ1528" s="18"/>
      <c r="GR1528" s="18"/>
    </row>
    <row r="1529" spans="1:200">
      <c r="A1529" s="18"/>
      <c r="B1529" s="18"/>
      <c r="C1529" s="18"/>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18"/>
      <c r="AM1529" s="18"/>
      <c r="AN1529" s="18"/>
      <c r="AO1529" s="18"/>
      <c r="AP1529" s="18"/>
      <c r="AQ1529" s="18"/>
      <c r="AR1529" s="18"/>
      <c r="AS1529" s="18"/>
      <c r="AT1529" s="18"/>
      <c r="AU1529" s="18"/>
      <c r="AV1529" s="18"/>
      <c r="AW1529" s="18"/>
      <c r="AX1529" s="18"/>
      <c r="AY1529" s="18"/>
      <c r="AZ1529" s="18"/>
      <c r="BA1529" s="18"/>
      <c r="BB1529" s="18"/>
      <c r="BC1529" s="18"/>
      <c r="BD1529" s="18"/>
      <c r="BE1529" s="18"/>
      <c r="BF1529" s="18"/>
      <c r="BG1529" s="18"/>
      <c r="BH1529" s="18"/>
      <c r="BI1529" s="18"/>
      <c r="BJ1529" s="18"/>
      <c r="BK1529" s="18"/>
      <c r="BL1529" s="18"/>
      <c r="BM1529" s="18"/>
      <c r="BN1529" s="18"/>
      <c r="BO1529" s="18"/>
      <c r="BP1529" s="18"/>
      <c r="BQ1529" s="18"/>
      <c r="BR1529" s="18"/>
      <c r="BS1529" s="18"/>
      <c r="BT1529" s="18"/>
      <c r="BU1529" s="18"/>
      <c r="BV1529" s="18"/>
      <c r="BW1529" s="18"/>
      <c r="BX1529" s="18"/>
      <c r="BY1529" s="18"/>
      <c r="BZ1529" s="18"/>
      <c r="CA1529" s="18"/>
      <c r="CB1529" s="18"/>
      <c r="CC1529" s="18"/>
      <c r="CD1529" s="18"/>
      <c r="CE1529" s="18"/>
      <c r="CF1529" s="18"/>
      <c r="CG1529" s="18"/>
      <c r="CH1529" s="18"/>
      <c r="CI1529" s="18"/>
      <c r="CJ1529" s="18"/>
      <c r="CK1529" s="18"/>
      <c r="CL1529" s="18"/>
      <c r="CM1529" s="18"/>
      <c r="CN1529" s="18"/>
      <c r="CO1529" s="18"/>
      <c r="CP1529" s="18"/>
      <c r="CQ1529" s="18"/>
      <c r="CR1529" s="18"/>
      <c r="CS1529" s="18"/>
      <c r="CT1529" s="18"/>
      <c r="CU1529" s="18"/>
      <c r="CV1529" s="18"/>
      <c r="CW1529" s="18"/>
      <c r="CX1529" s="18"/>
      <c r="CY1529" s="18"/>
      <c r="CZ1529" s="18"/>
      <c r="DA1529" s="18"/>
      <c r="DB1529" s="18"/>
      <c r="DC1529" s="18"/>
      <c r="DD1529" s="18"/>
      <c r="DE1529" s="18"/>
      <c r="DF1529" s="18"/>
      <c r="DG1529" s="18"/>
      <c r="DH1529" s="18"/>
      <c r="DI1529" s="18"/>
      <c r="DJ1529" s="18"/>
      <c r="DK1529" s="18"/>
      <c r="DL1529" s="18"/>
      <c r="DM1529" s="18"/>
      <c r="DN1529" s="18"/>
      <c r="DO1529" s="18"/>
      <c r="DP1529" s="18"/>
      <c r="DQ1529" s="18"/>
      <c r="DR1529" s="18"/>
      <c r="DS1529" s="18"/>
      <c r="DT1529" s="18"/>
      <c r="DU1529" s="18"/>
      <c r="DV1529" s="18"/>
      <c r="DW1529" s="18"/>
      <c r="DX1529" s="18"/>
      <c r="DY1529" s="18"/>
      <c r="DZ1529" s="18"/>
      <c r="EA1529" s="18"/>
      <c r="EB1529" s="18"/>
      <c r="EC1529" s="18"/>
      <c r="ED1529" s="18"/>
      <c r="EE1529" s="18"/>
      <c r="EF1529" s="18"/>
      <c r="EG1529" s="18"/>
      <c r="EH1529" s="18"/>
      <c r="EI1529" s="18"/>
      <c r="EJ1529" s="18"/>
      <c r="EK1529" s="18"/>
      <c r="EL1529" s="18"/>
      <c r="EM1529" s="18"/>
      <c r="EN1529" s="18"/>
      <c r="EO1529" s="18"/>
      <c r="EP1529" s="18"/>
      <c r="EQ1529" s="18"/>
      <c r="ER1529" s="18"/>
      <c r="ES1529" s="18"/>
      <c r="ET1529" s="18"/>
      <c r="EU1529" s="18"/>
      <c r="EV1529" s="18"/>
      <c r="EW1529" s="18"/>
      <c r="EX1529" s="18"/>
      <c r="EY1529" s="18"/>
      <c r="EZ1529" s="18"/>
      <c r="FA1529" s="18"/>
      <c r="FB1529" s="18"/>
      <c r="FC1529" s="18"/>
      <c r="FD1529" s="18"/>
      <c r="FE1529" s="18"/>
      <c r="FF1529" s="18"/>
      <c r="FG1529" s="18"/>
      <c r="FH1529" s="18"/>
      <c r="FI1529" s="18"/>
      <c r="FJ1529" s="18"/>
      <c r="FK1529" s="18"/>
      <c r="FL1529" s="18"/>
      <c r="FM1529" s="18"/>
      <c r="FN1529" s="18"/>
      <c r="FO1529" s="18"/>
      <c r="FP1529" s="18"/>
      <c r="FQ1529" s="18"/>
      <c r="FR1529" s="18"/>
      <c r="FS1529" s="18"/>
      <c r="FT1529" s="18"/>
      <c r="FU1529" s="18"/>
      <c r="FV1529" s="18"/>
      <c r="FW1529" s="18"/>
      <c r="FX1529" s="18"/>
      <c r="FY1529" s="18"/>
      <c r="FZ1529" s="18"/>
      <c r="GA1529" s="18"/>
      <c r="GB1529" s="18"/>
      <c r="GC1529" s="18"/>
      <c r="GD1529" s="18"/>
      <c r="GE1529" s="18"/>
      <c r="GF1529" s="18"/>
      <c r="GG1529" s="18"/>
      <c r="GH1529" s="18"/>
      <c r="GI1529" s="18"/>
      <c r="GJ1529" s="18"/>
      <c r="GK1529" s="18"/>
      <c r="GL1529" s="18"/>
      <c r="GM1529" s="18"/>
      <c r="GN1529" s="18"/>
      <c r="GO1529" s="18"/>
      <c r="GP1529" s="18"/>
      <c r="GQ1529" s="18"/>
      <c r="GR1529" s="18"/>
    </row>
    <row r="1530" spans="1:200">
      <c r="A1530" s="18"/>
      <c r="B1530" s="18"/>
      <c r="C1530" s="18"/>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18"/>
      <c r="AM1530" s="18"/>
      <c r="AN1530" s="18"/>
      <c r="AO1530" s="18"/>
      <c r="AP1530" s="18"/>
      <c r="AQ1530" s="18"/>
      <c r="AR1530" s="18"/>
      <c r="AS1530" s="18"/>
      <c r="AT1530" s="18"/>
      <c r="AU1530" s="18"/>
      <c r="AV1530" s="18"/>
      <c r="AW1530" s="18"/>
      <c r="AX1530" s="18"/>
      <c r="AY1530" s="18"/>
      <c r="AZ1530" s="18"/>
      <c r="BA1530" s="18"/>
      <c r="BB1530" s="18"/>
      <c r="BC1530" s="18"/>
      <c r="BD1530" s="18"/>
      <c r="BE1530" s="18"/>
      <c r="BF1530" s="18"/>
      <c r="BG1530" s="18"/>
      <c r="BH1530" s="18"/>
      <c r="BI1530" s="18"/>
      <c r="BJ1530" s="18"/>
      <c r="BK1530" s="18"/>
      <c r="BL1530" s="18"/>
      <c r="BM1530" s="18"/>
      <c r="BN1530" s="18"/>
      <c r="BO1530" s="18"/>
      <c r="BP1530" s="18"/>
      <c r="BQ1530" s="18"/>
      <c r="BR1530" s="18"/>
      <c r="BS1530" s="18"/>
      <c r="BT1530" s="18"/>
      <c r="BU1530" s="18"/>
      <c r="BV1530" s="18"/>
      <c r="BW1530" s="18"/>
      <c r="BX1530" s="18"/>
      <c r="BY1530" s="18"/>
      <c r="BZ1530" s="18"/>
      <c r="CA1530" s="18"/>
      <c r="CB1530" s="18"/>
      <c r="CC1530" s="18"/>
      <c r="CD1530" s="18"/>
      <c r="CE1530" s="18"/>
      <c r="CF1530" s="18"/>
      <c r="CG1530" s="18"/>
      <c r="CH1530" s="18"/>
      <c r="CI1530" s="18"/>
      <c r="CJ1530" s="18"/>
      <c r="CK1530" s="18"/>
      <c r="CL1530" s="18"/>
      <c r="CM1530" s="18"/>
      <c r="CN1530" s="18"/>
      <c r="CO1530" s="18"/>
      <c r="CP1530" s="18"/>
      <c r="CQ1530" s="18"/>
      <c r="CR1530" s="18"/>
      <c r="CS1530" s="18"/>
      <c r="CT1530" s="18"/>
      <c r="CU1530" s="18"/>
      <c r="CV1530" s="18"/>
      <c r="CW1530" s="18"/>
      <c r="CX1530" s="18"/>
      <c r="CY1530" s="18"/>
      <c r="CZ1530" s="18"/>
      <c r="DA1530" s="18"/>
      <c r="DB1530" s="18"/>
      <c r="DC1530" s="18"/>
      <c r="DD1530" s="18"/>
      <c r="DE1530" s="18"/>
      <c r="DF1530" s="18"/>
      <c r="DG1530" s="18"/>
      <c r="DH1530" s="18"/>
      <c r="DI1530" s="18"/>
      <c r="DJ1530" s="18"/>
      <c r="DK1530" s="18"/>
      <c r="DL1530" s="18"/>
      <c r="DM1530" s="18"/>
      <c r="DN1530" s="18"/>
      <c r="DO1530" s="18"/>
      <c r="DP1530" s="18"/>
      <c r="DQ1530" s="18"/>
      <c r="DR1530" s="18"/>
      <c r="DS1530" s="18"/>
      <c r="DT1530" s="18"/>
      <c r="DU1530" s="18"/>
      <c r="DV1530" s="18"/>
      <c r="DW1530" s="18"/>
      <c r="DX1530" s="18"/>
      <c r="DY1530" s="18"/>
      <c r="DZ1530" s="18"/>
      <c r="EA1530" s="18"/>
      <c r="EB1530" s="18"/>
      <c r="EC1530" s="18"/>
      <c r="ED1530" s="18"/>
      <c r="EE1530" s="18"/>
      <c r="EF1530" s="18"/>
      <c r="EG1530" s="18"/>
      <c r="EH1530" s="18"/>
      <c r="EI1530" s="18"/>
      <c r="EJ1530" s="18"/>
      <c r="EK1530" s="18"/>
      <c r="EL1530" s="18"/>
      <c r="EM1530" s="18"/>
      <c r="EN1530" s="18"/>
      <c r="EO1530" s="18"/>
      <c r="EP1530" s="18"/>
      <c r="EQ1530" s="18"/>
      <c r="ER1530" s="18"/>
      <c r="ES1530" s="18"/>
      <c r="ET1530" s="18"/>
      <c r="EU1530" s="18"/>
      <c r="EV1530" s="18"/>
      <c r="EW1530" s="18"/>
      <c r="EX1530" s="18"/>
      <c r="EY1530" s="18"/>
      <c r="EZ1530" s="18"/>
      <c r="FA1530" s="18"/>
      <c r="FB1530" s="18"/>
      <c r="FC1530" s="18"/>
      <c r="FD1530" s="18"/>
      <c r="FE1530" s="18"/>
      <c r="FF1530" s="18"/>
      <c r="FG1530" s="18"/>
      <c r="FH1530" s="18"/>
      <c r="FI1530" s="18"/>
      <c r="FJ1530" s="18"/>
      <c r="FK1530" s="18"/>
      <c r="FL1530" s="18"/>
      <c r="FM1530" s="18"/>
      <c r="FN1530" s="18"/>
      <c r="FO1530" s="18"/>
      <c r="FP1530" s="18"/>
      <c r="FQ1530" s="18"/>
      <c r="FR1530" s="18"/>
      <c r="FS1530" s="18"/>
      <c r="FT1530" s="18"/>
      <c r="FU1530" s="18"/>
      <c r="FV1530" s="18"/>
      <c r="FW1530" s="18"/>
      <c r="FX1530" s="18"/>
      <c r="FY1530" s="18"/>
      <c r="FZ1530" s="18"/>
      <c r="GA1530" s="18"/>
      <c r="GB1530" s="18"/>
      <c r="GC1530" s="18"/>
      <c r="GD1530" s="18"/>
      <c r="GE1530" s="18"/>
      <c r="GF1530" s="18"/>
      <c r="GG1530" s="18"/>
      <c r="GH1530" s="18"/>
      <c r="GI1530" s="18"/>
      <c r="GJ1530" s="18"/>
      <c r="GK1530" s="18"/>
      <c r="GL1530" s="18"/>
      <c r="GM1530" s="18"/>
      <c r="GN1530" s="18"/>
      <c r="GO1530" s="18"/>
      <c r="GP1530" s="18"/>
      <c r="GQ1530" s="18"/>
      <c r="GR1530" s="18"/>
    </row>
    <row r="1531" spans="1:200">
      <c r="A1531" s="18"/>
      <c r="B1531" s="18"/>
      <c r="C1531" s="18"/>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18"/>
      <c r="AM1531" s="18"/>
      <c r="AN1531" s="18"/>
      <c r="AO1531" s="18"/>
      <c r="AP1531" s="18"/>
      <c r="AQ1531" s="18"/>
      <c r="AR1531" s="18"/>
      <c r="AS1531" s="18"/>
      <c r="AT1531" s="18"/>
      <c r="AU1531" s="18"/>
      <c r="AV1531" s="18"/>
      <c r="AW1531" s="18"/>
      <c r="AX1531" s="18"/>
      <c r="AY1531" s="18"/>
      <c r="AZ1531" s="18"/>
      <c r="BA1531" s="18"/>
      <c r="BB1531" s="18"/>
      <c r="BC1531" s="18"/>
      <c r="BD1531" s="18"/>
      <c r="BE1531" s="18"/>
      <c r="BF1531" s="18"/>
      <c r="BG1531" s="18"/>
      <c r="BH1531" s="18"/>
      <c r="BI1531" s="18"/>
      <c r="BJ1531" s="18"/>
      <c r="BK1531" s="18"/>
      <c r="BL1531" s="18"/>
      <c r="BM1531" s="18"/>
      <c r="BN1531" s="18"/>
      <c r="BO1531" s="18"/>
      <c r="BP1531" s="18"/>
      <c r="BQ1531" s="18"/>
      <c r="BR1531" s="18"/>
      <c r="BS1531" s="18"/>
      <c r="BT1531" s="18"/>
      <c r="BU1531" s="18"/>
      <c r="BV1531" s="18"/>
      <c r="BW1531" s="18"/>
      <c r="BX1531" s="18"/>
      <c r="BY1531" s="18"/>
      <c r="BZ1531" s="18"/>
      <c r="CA1531" s="18"/>
      <c r="CB1531" s="18"/>
      <c r="CC1531" s="18"/>
      <c r="CD1531" s="18"/>
      <c r="CE1531" s="18"/>
      <c r="CF1531" s="18"/>
      <c r="CG1531" s="18"/>
      <c r="CH1531" s="18"/>
      <c r="CI1531" s="18"/>
      <c r="CJ1531" s="18"/>
      <c r="CK1531" s="18"/>
      <c r="CL1531" s="18"/>
      <c r="CM1531" s="18"/>
      <c r="CN1531" s="18"/>
      <c r="CO1531" s="18"/>
      <c r="CP1531" s="18"/>
      <c r="CQ1531" s="18"/>
      <c r="CR1531" s="18"/>
      <c r="CS1531" s="18"/>
      <c r="CT1531" s="18"/>
      <c r="CU1531" s="18"/>
      <c r="CV1531" s="18"/>
      <c r="CW1531" s="18"/>
      <c r="CX1531" s="18"/>
      <c r="CY1531" s="18"/>
      <c r="CZ1531" s="18"/>
      <c r="DA1531" s="18"/>
      <c r="DB1531" s="18"/>
      <c r="DC1531" s="18"/>
      <c r="DD1531" s="18"/>
      <c r="DE1531" s="18"/>
      <c r="DF1531" s="18"/>
      <c r="DG1531" s="18"/>
      <c r="DH1531" s="18"/>
      <c r="DI1531" s="18"/>
      <c r="DJ1531" s="18"/>
      <c r="DK1531" s="18"/>
      <c r="DL1531" s="18"/>
      <c r="DM1531" s="18"/>
      <c r="DN1531" s="18"/>
      <c r="DO1531" s="18"/>
      <c r="DP1531" s="18"/>
      <c r="DQ1531" s="18"/>
      <c r="DR1531" s="18"/>
      <c r="DS1531" s="18"/>
      <c r="DT1531" s="18"/>
      <c r="DU1531" s="18"/>
      <c r="DV1531" s="18"/>
      <c r="DW1531" s="18"/>
      <c r="DX1531" s="18"/>
      <c r="DY1531" s="18"/>
      <c r="DZ1531" s="18"/>
      <c r="EA1531" s="18"/>
      <c r="EB1531" s="18"/>
      <c r="EC1531" s="18"/>
      <c r="ED1531" s="18"/>
      <c r="EE1531" s="18"/>
      <c r="EF1531" s="18"/>
      <c r="EG1531" s="18"/>
      <c r="EH1531" s="18"/>
      <c r="EI1531" s="18"/>
      <c r="EJ1531" s="18"/>
      <c r="EK1531" s="18"/>
      <c r="EL1531" s="18"/>
      <c r="EM1531" s="18"/>
      <c r="EN1531" s="18"/>
      <c r="EO1531" s="18"/>
      <c r="EP1531" s="18"/>
      <c r="EQ1531" s="18"/>
      <c r="ER1531" s="18"/>
      <c r="ES1531" s="18"/>
      <c r="ET1531" s="18"/>
      <c r="EU1531" s="18"/>
      <c r="EV1531" s="18"/>
      <c r="EW1531" s="18"/>
      <c r="EX1531" s="18"/>
      <c r="EY1531" s="18"/>
      <c r="EZ1531" s="18"/>
      <c r="FA1531" s="18"/>
      <c r="FB1531" s="18"/>
      <c r="FC1531" s="18"/>
      <c r="FD1531" s="18"/>
      <c r="FE1531" s="18"/>
      <c r="FF1531" s="18"/>
      <c r="FG1531" s="18"/>
      <c r="FH1531" s="18"/>
      <c r="FI1531" s="18"/>
      <c r="FJ1531" s="18"/>
      <c r="FK1531" s="18"/>
      <c r="FL1531" s="18"/>
      <c r="FM1531" s="18"/>
      <c r="FN1531" s="18"/>
      <c r="FO1531" s="18"/>
      <c r="FP1531" s="18"/>
      <c r="FQ1531" s="18"/>
      <c r="FR1531" s="18"/>
      <c r="FS1531" s="18"/>
      <c r="FT1531" s="18"/>
      <c r="FU1531" s="18"/>
      <c r="FV1531" s="18"/>
      <c r="FW1531" s="18"/>
      <c r="FX1531" s="18"/>
      <c r="FY1531" s="18"/>
      <c r="FZ1531" s="18"/>
      <c r="GA1531" s="18"/>
      <c r="GB1531" s="18"/>
      <c r="GC1531" s="18"/>
      <c r="GD1531" s="18"/>
      <c r="GE1531" s="18"/>
      <c r="GF1531" s="18"/>
      <c r="GG1531" s="18"/>
      <c r="GH1531" s="18"/>
      <c r="GI1531" s="18"/>
      <c r="GJ1531" s="18"/>
      <c r="GK1531" s="18"/>
      <c r="GL1531" s="18"/>
      <c r="GM1531" s="18"/>
      <c r="GN1531" s="18"/>
      <c r="GO1531" s="18"/>
      <c r="GP1531" s="18"/>
      <c r="GQ1531" s="18"/>
      <c r="GR1531" s="18"/>
    </row>
    <row r="1532" spans="1:200">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18"/>
      <c r="AM1532" s="18"/>
      <c r="AN1532" s="18"/>
      <c r="AO1532" s="18"/>
      <c r="AP1532" s="18"/>
      <c r="AQ1532" s="18"/>
      <c r="AR1532" s="18"/>
      <c r="AS1532" s="18"/>
      <c r="AT1532" s="18"/>
      <c r="AU1532" s="18"/>
      <c r="AV1532" s="18"/>
      <c r="AW1532" s="18"/>
      <c r="AX1532" s="18"/>
      <c r="AY1532" s="18"/>
      <c r="AZ1532" s="18"/>
      <c r="BA1532" s="18"/>
      <c r="BB1532" s="18"/>
      <c r="BC1532" s="18"/>
      <c r="BD1532" s="18"/>
      <c r="BE1532" s="18"/>
      <c r="BF1532" s="18"/>
      <c r="BG1532" s="18"/>
      <c r="BH1532" s="18"/>
      <c r="BI1532" s="18"/>
      <c r="BJ1532" s="18"/>
      <c r="BK1532" s="18"/>
      <c r="BL1532" s="18"/>
      <c r="BM1532" s="18"/>
      <c r="BN1532" s="18"/>
      <c r="BO1532" s="18"/>
      <c r="BP1532" s="18"/>
      <c r="BQ1532" s="18"/>
      <c r="BR1532" s="18"/>
      <c r="BS1532" s="18"/>
      <c r="BT1532" s="18"/>
      <c r="BU1532" s="18"/>
      <c r="BV1532" s="18"/>
      <c r="BW1532" s="18"/>
      <c r="BX1532" s="18"/>
      <c r="BY1532" s="18"/>
      <c r="BZ1532" s="18"/>
      <c r="CA1532" s="18"/>
      <c r="CB1532" s="18"/>
      <c r="CC1532" s="18"/>
      <c r="CD1532" s="18"/>
      <c r="CE1532" s="18"/>
      <c r="CF1532" s="18"/>
      <c r="CG1532" s="18"/>
      <c r="CH1532" s="18"/>
      <c r="CI1532" s="18"/>
      <c r="CJ1532" s="18"/>
      <c r="CK1532" s="18"/>
      <c r="CL1532" s="18"/>
      <c r="CM1532" s="18"/>
      <c r="CN1532" s="18"/>
      <c r="CO1532" s="18"/>
      <c r="CP1532" s="18"/>
      <c r="CQ1532" s="18"/>
      <c r="CR1532" s="18"/>
      <c r="CS1532" s="18"/>
      <c r="CT1532" s="18"/>
      <c r="CU1532" s="18"/>
      <c r="CV1532" s="18"/>
      <c r="CW1532" s="18"/>
      <c r="CX1532" s="18"/>
      <c r="CY1532" s="18"/>
      <c r="CZ1532" s="18"/>
      <c r="DA1532" s="18"/>
      <c r="DB1532" s="18"/>
      <c r="DC1532" s="18"/>
      <c r="DD1532" s="18"/>
      <c r="DE1532" s="18"/>
      <c r="DF1532" s="18"/>
      <c r="DG1532" s="18"/>
      <c r="DH1532" s="18"/>
      <c r="DI1532" s="18"/>
      <c r="DJ1532" s="18"/>
      <c r="DK1532" s="18"/>
      <c r="DL1532" s="18"/>
      <c r="DM1532" s="18"/>
      <c r="DN1532" s="18"/>
      <c r="DO1532" s="18"/>
      <c r="DP1532" s="18"/>
      <c r="DQ1532" s="18"/>
      <c r="DR1532" s="18"/>
      <c r="DS1532" s="18"/>
      <c r="DT1532" s="18"/>
      <c r="DU1532" s="18"/>
      <c r="DV1532" s="18"/>
      <c r="DW1532" s="18"/>
      <c r="DX1532" s="18"/>
      <c r="DY1532" s="18"/>
      <c r="DZ1532" s="18"/>
      <c r="EA1532" s="18"/>
      <c r="EB1532" s="18"/>
      <c r="EC1532" s="18"/>
      <c r="ED1532" s="18"/>
      <c r="EE1532" s="18"/>
      <c r="EF1532" s="18"/>
      <c r="EG1532" s="18"/>
      <c r="EH1532" s="18"/>
      <c r="EI1532" s="18"/>
      <c r="EJ1532" s="18"/>
      <c r="EK1532" s="18"/>
      <c r="EL1532" s="18"/>
      <c r="EM1532" s="18"/>
      <c r="EN1532" s="18"/>
      <c r="EO1532" s="18"/>
      <c r="EP1532" s="18"/>
      <c r="EQ1532" s="18"/>
      <c r="ER1532" s="18"/>
      <c r="ES1532" s="18"/>
      <c r="ET1532" s="18"/>
      <c r="EU1532" s="18"/>
      <c r="EV1532" s="18"/>
      <c r="EW1532" s="18"/>
      <c r="EX1532" s="18"/>
      <c r="EY1532" s="18"/>
      <c r="EZ1532" s="18"/>
      <c r="FA1532" s="18"/>
      <c r="FB1532" s="18"/>
      <c r="FC1532" s="18"/>
      <c r="FD1532" s="18"/>
      <c r="FE1532" s="18"/>
      <c r="FF1532" s="18"/>
      <c r="FG1532" s="18"/>
      <c r="FH1532" s="18"/>
      <c r="FI1532" s="18"/>
      <c r="FJ1532" s="18"/>
      <c r="FK1532" s="18"/>
      <c r="FL1532" s="18"/>
      <c r="FM1532" s="18"/>
      <c r="FN1532" s="18"/>
      <c r="FO1532" s="18"/>
      <c r="FP1532" s="18"/>
      <c r="FQ1532" s="18"/>
      <c r="FR1532" s="18"/>
      <c r="FS1532" s="18"/>
      <c r="FT1532" s="18"/>
      <c r="FU1532" s="18"/>
      <c r="FV1532" s="18"/>
      <c r="FW1532" s="18"/>
      <c r="FX1532" s="18"/>
      <c r="FY1532" s="18"/>
      <c r="FZ1532" s="18"/>
      <c r="GA1532" s="18"/>
      <c r="GB1532" s="18"/>
      <c r="GC1532" s="18"/>
      <c r="GD1532" s="18"/>
      <c r="GE1532" s="18"/>
      <c r="GF1532" s="18"/>
      <c r="GG1532" s="18"/>
      <c r="GH1532" s="18"/>
      <c r="GI1532" s="18"/>
      <c r="GJ1532" s="18"/>
      <c r="GK1532" s="18"/>
      <c r="GL1532" s="18"/>
      <c r="GM1532" s="18"/>
      <c r="GN1532" s="18"/>
      <c r="GO1532" s="18"/>
      <c r="GP1532" s="18"/>
      <c r="GQ1532" s="18"/>
      <c r="GR1532" s="18"/>
    </row>
    <row r="1533" spans="1:200">
      <c r="A1533" s="18"/>
      <c r="B1533" s="18"/>
      <c r="C1533" s="18"/>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18"/>
      <c r="AM1533" s="18"/>
      <c r="AN1533" s="18"/>
      <c r="AO1533" s="18"/>
      <c r="AP1533" s="18"/>
      <c r="AQ1533" s="18"/>
      <c r="AR1533" s="18"/>
      <c r="AS1533" s="18"/>
      <c r="AT1533" s="18"/>
      <c r="AU1533" s="18"/>
      <c r="AV1533" s="18"/>
      <c r="AW1533" s="18"/>
      <c r="AX1533" s="18"/>
      <c r="AY1533" s="18"/>
      <c r="AZ1533" s="18"/>
      <c r="BA1533" s="18"/>
      <c r="BB1533" s="18"/>
      <c r="BC1533" s="18"/>
      <c r="BD1533" s="18"/>
      <c r="BE1533" s="18"/>
      <c r="BF1533" s="18"/>
      <c r="BG1533" s="18"/>
      <c r="BH1533" s="18"/>
      <c r="BI1533" s="18"/>
      <c r="BJ1533" s="18"/>
      <c r="BK1533" s="18"/>
      <c r="BL1533" s="18"/>
      <c r="BM1533" s="18"/>
      <c r="BN1533" s="18"/>
      <c r="BO1533" s="18"/>
      <c r="BP1533" s="18"/>
      <c r="BQ1533" s="18"/>
      <c r="BR1533" s="18"/>
      <c r="BS1533" s="18"/>
      <c r="BT1533" s="18"/>
      <c r="BU1533" s="18"/>
      <c r="BV1533" s="18"/>
      <c r="BW1533" s="18"/>
      <c r="BX1533" s="18"/>
      <c r="BY1533" s="18"/>
      <c r="BZ1533" s="18"/>
      <c r="CA1533" s="18"/>
      <c r="CB1533" s="18"/>
      <c r="CC1533" s="18"/>
      <c r="CD1533" s="18"/>
      <c r="CE1533" s="18"/>
      <c r="CF1533" s="18"/>
      <c r="CG1533" s="18"/>
      <c r="CH1533" s="18"/>
      <c r="CI1533" s="18"/>
      <c r="CJ1533" s="18"/>
      <c r="CK1533" s="18"/>
      <c r="CL1533" s="18"/>
      <c r="CM1533" s="18"/>
      <c r="CN1533" s="18"/>
      <c r="CO1533" s="18"/>
      <c r="CP1533" s="18"/>
      <c r="CQ1533" s="18"/>
      <c r="CR1533" s="18"/>
      <c r="CS1533" s="18"/>
      <c r="CT1533" s="18"/>
      <c r="CU1533" s="18"/>
      <c r="CV1533" s="18"/>
      <c r="CW1533" s="18"/>
      <c r="CX1533" s="18"/>
      <c r="CY1533" s="18"/>
      <c r="CZ1533" s="18"/>
      <c r="DA1533" s="18"/>
      <c r="DB1533" s="18"/>
      <c r="DC1533" s="18"/>
      <c r="DD1533" s="18"/>
      <c r="DE1533" s="18"/>
      <c r="DF1533" s="18"/>
      <c r="DG1533" s="18"/>
      <c r="DH1533" s="18"/>
      <c r="DI1533" s="18"/>
      <c r="DJ1533" s="18"/>
      <c r="DK1533" s="18"/>
      <c r="DL1533" s="18"/>
      <c r="DM1533" s="18"/>
      <c r="DN1533" s="18"/>
      <c r="DO1533" s="18"/>
      <c r="DP1533" s="18"/>
      <c r="DQ1533" s="18"/>
      <c r="DR1533" s="18"/>
      <c r="DS1533" s="18"/>
      <c r="DT1533" s="18"/>
      <c r="DU1533" s="18"/>
      <c r="DV1533" s="18"/>
      <c r="DW1533" s="18"/>
      <c r="DX1533" s="18"/>
      <c r="DY1533" s="18"/>
      <c r="DZ1533" s="18"/>
      <c r="EA1533" s="18"/>
      <c r="EB1533" s="18"/>
      <c r="EC1533" s="18"/>
      <c r="ED1533" s="18"/>
      <c r="EE1533" s="18"/>
      <c r="EF1533" s="18"/>
      <c r="EG1533" s="18"/>
      <c r="EH1533" s="18"/>
      <c r="EI1533" s="18"/>
      <c r="EJ1533" s="18"/>
      <c r="EK1533" s="18"/>
      <c r="EL1533" s="18"/>
      <c r="EM1533" s="18"/>
      <c r="EN1533" s="18"/>
      <c r="EO1533" s="18"/>
      <c r="EP1533" s="18"/>
      <c r="EQ1533" s="18"/>
      <c r="ER1533" s="18"/>
      <c r="ES1533" s="18"/>
      <c r="ET1533" s="18"/>
      <c r="EU1533" s="18"/>
      <c r="EV1533" s="18"/>
      <c r="EW1533" s="18"/>
      <c r="EX1533" s="18"/>
      <c r="EY1533" s="18"/>
      <c r="EZ1533" s="18"/>
      <c r="FA1533" s="18"/>
      <c r="FB1533" s="18"/>
      <c r="FC1533" s="18"/>
      <c r="FD1533" s="18"/>
      <c r="FE1533" s="18"/>
      <c r="FF1533" s="18"/>
      <c r="FG1533" s="18"/>
      <c r="FH1533" s="18"/>
      <c r="FI1533" s="18"/>
      <c r="FJ1533" s="18"/>
      <c r="FK1533" s="18"/>
      <c r="FL1533" s="18"/>
      <c r="FM1533" s="18"/>
      <c r="FN1533" s="18"/>
      <c r="FO1533" s="18"/>
      <c r="FP1533" s="18"/>
      <c r="FQ1533" s="18"/>
      <c r="FR1533" s="18"/>
      <c r="FS1533" s="18"/>
      <c r="FT1533" s="18"/>
      <c r="FU1533" s="18"/>
      <c r="FV1533" s="18"/>
      <c r="FW1533" s="18"/>
      <c r="FX1533" s="18"/>
      <c r="FY1533" s="18"/>
      <c r="FZ1533" s="18"/>
      <c r="GA1533" s="18"/>
      <c r="GB1533" s="18"/>
      <c r="GC1533" s="18"/>
      <c r="GD1533" s="18"/>
      <c r="GE1533" s="18"/>
      <c r="GF1533" s="18"/>
      <c r="GG1533" s="18"/>
      <c r="GH1533" s="18"/>
      <c r="GI1533" s="18"/>
      <c r="GJ1533" s="18"/>
      <c r="GK1533" s="18"/>
      <c r="GL1533" s="18"/>
      <c r="GM1533" s="18"/>
      <c r="GN1533" s="18"/>
      <c r="GO1533" s="18"/>
      <c r="GP1533" s="18"/>
      <c r="GQ1533" s="18"/>
      <c r="GR1533" s="18"/>
    </row>
    <row r="1534" spans="1:200">
      <c r="A1534" s="18"/>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8"/>
      <c r="FH1534" s="18"/>
      <c r="FI1534" s="18"/>
      <c r="FJ1534" s="18"/>
      <c r="FK1534" s="18"/>
      <c r="FL1534" s="18"/>
      <c r="FM1534" s="18"/>
      <c r="FN1534" s="18"/>
      <c r="FO1534" s="18"/>
      <c r="FP1534" s="18"/>
      <c r="FQ1534" s="18"/>
      <c r="FR1534" s="18"/>
      <c r="FS1534" s="18"/>
      <c r="FT1534" s="18"/>
      <c r="FU1534" s="18"/>
      <c r="FV1534" s="18"/>
      <c r="FW1534" s="18"/>
      <c r="FX1534" s="18"/>
      <c r="FY1534" s="18"/>
      <c r="FZ1534" s="18"/>
      <c r="GA1534" s="18"/>
      <c r="GB1534" s="18"/>
      <c r="GC1534" s="18"/>
      <c r="GD1534" s="18"/>
      <c r="GE1534" s="18"/>
      <c r="GF1534" s="18"/>
      <c r="GG1534" s="18"/>
      <c r="GH1534" s="18"/>
      <c r="GI1534" s="18"/>
      <c r="GJ1534" s="18"/>
      <c r="GK1534" s="18"/>
      <c r="GL1534" s="18"/>
      <c r="GM1534" s="18"/>
      <c r="GN1534" s="18"/>
      <c r="GO1534" s="18"/>
      <c r="GP1534" s="18"/>
      <c r="GQ1534" s="18"/>
      <c r="GR1534" s="18"/>
    </row>
    <row r="1535" spans="1:200">
      <c r="A1535" s="18"/>
      <c r="B1535" s="18"/>
      <c r="C1535" s="18"/>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18"/>
      <c r="AM1535" s="18"/>
      <c r="AN1535" s="18"/>
      <c r="AO1535" s="18"/>
      <c r="AP1535" s="18"/>
      <c r="AQ1535" s="18"/>
      <c r="AR1535" s="18"/>
      <c r="AS1535" s="18"/>
      <c r="AT1535" s="18"/>
      <c r="AU1535" s="18"/>
      <c r="AV1535" s="18"/>
      <c r="AW1535" s="18"/>
      <c r="AX1535" s="18"/>
      <c r="AY1535" s="18"/>
      <c r="AZ1535" s="18"/>
      <c r="BA1535" s="18"/>
      <c r="BB1535" s="18"/>
      <c r="BC1535" s="18"/>
      <c r="BD1535" s="18"/>
      <c r="BE1535" s="18"/>
      <c r="BF1535" s="18"/>
      <c r="BG1535" s="18"/>
      <c r="BH1535" s="18"/>
      <c r="BI1535" s="18"/>
      <c r="BJ1535" s="18"/>
      <c r="BK1535" s="18"/>
      <c r="BL1535" s="18"/>
      <c r="BM1535" s="18"/>
      <c r="BN1535" s="18"/>
      <c r="BO1535" s="18"/>
      <c r="BP1535" s="18"/>
      <c r="BQ1535" s="18"/>
      <c r="BR1535" s="18"/>
      <c r="BS1535" s="18"/>
      <c r="BT1535" s="18"/>
      <c r="BU1535" s="18"/>
      <c r="BV1535" s="18"/>
      <c r="BW1535" s="18"/>
      <c r="BX1535" s="18"/>
      <c r="BY1535" s="18"/>
      <c r="BZ1535" s="18"/>
      <c r="CA1535" s="18"/>
      <c r="CB1535" s="18"/>
      <c r="CC1535" s="18"/>
      <c r="CD1535" s="18"/>
      <c r="CE1535" s="18"/>
      <c r="CF1535" s="18"/>
      <c r="CG1535" s="18"/>
      <c r="CH1535" s="18"/>
      <c r="CI1535" s="18"/>
      <c r="CJ1535" s="18"/>
      <c r="CK1535" s="18"/>
      <c r="CL1535" s="18"/>
      <c r="CM1535" s="18"/>
      <c r="CN1535" s="18"/>
      <c r="CO1535" s="18"/>
      <c r="CP1535" s="18"/>
      <c r="CQ1535" s="18"/>
      <c r="CR1535" s="18"/>
      <c r="CS1535" s="18"/>
      <c r="CT1535" s="18"/>
      <c r="CU1535" s="18"/>
      <c r="CV1535" s="18"/>
      <c r="CW1535" s="18"/>
      <c r="CX1535" s="18"/>
      <c r="CY1535" s="18"/>
      <c r="CZ1535" s="18"/>
      <c r="DA1535" s="18"/>
      <c r="DB1535" s="18"/>
      <c r="DC1535" s="18"/>
      <c r="DD1535" s="18"/>
      <c r="DE1535" s="18"/>
      <c r="DF1535" s="18"/>
      <c r="DG1535" s="18"/>
      <c r="DH1535" s="18"/>
      <c r="DI1535" s="18"/>
      <c r="DJ1535" s="18"/>
      <c r="DK1535" s="18"/>
      <c r="DL1535" s="18"/>
      <c r="DM1535" s="18"/>
      <c r="DN1535" s="18"/>
      <c r="DO1535" s="18"/>
      <c r="DP1535" s="18"/>
      <c r="DQ1535" s="18"/>
      <c r="DR1535" s="18"/>
      <c r="DS1535" s="18"/>
      <c r="DT1535" s="18"/>
      <c r="DU1535" s="18"/>
      <c r="DV1535" s="18"/>
      <c r="DW1535" s="18"/>
      <c r="DX1535" s="18"/>
      <c r="DY1535" s="18"/>
      <c r="DZ1535" s="18"/>
      <c r="EA1535" s="18"/>
      <c r="EB1535" s="18"/>
      <c r="EC1535" s="18"/>
      <c r="ED1535" s="18"/>
      <c r="EE1535" s="18"/>
      <c r="EF1535" s="18"/>
      <c r="EG1535" s="18"/>
      <c r="EH1535" s="18"/>
      <c r="EI1535" s="18"/>
      <c r="EJ1535" s="18"/>
      <c r="EK1535" s="18"/>
      <c r="EL1535" s="18"/>
      <c r="EM1535" s="18"/>
      <c r="EN1535" s="18"/>
      <c r="EO1535" s="18"/>
      <c r="EP1535" s="18"/>
      <c r="EQ1535" s="18"/>
      <c r="ER1535" s="18"/>
      <c r="ES1535" s="18"/>
      <c r="ET1535" s="18"/>
      <c r="EU1535" s="18"/>
      <c r="EV1535" s="18"/>
      <c r="EW1535" s="18"/>
      <c r="EX1535" s="18"/>
      <c r="EY1535" s="18"/>
      <c r="EZ1535" s="18"/>
      <c r="FA1535" s="18"/>
      <c r="FB1535" s="18"/>
      <c r="FC1535" s="18"/>
      <c r="FD1535" s="18"/>
      <c r="FE1535" s="18"/>
      <c r="FF1535" s="18"/>
      <c r="FG1535" s="18"/>
      <c r="FH1535" s="18"/>
      <c r="FI1535" s="18"/>
      <c r="FJ1535" s="18"/>
      <c r="FK1535" s="18"/>
      <c r="FL1535" s="18"/>
      <c r="FM1535" s="18"/>
      <c r="FN1535" s="18"/>
      <c r="FO1535" s="18"/>
      <c r="FP1535" s="18"/>
      <c r="FQ1535" s="18"/>
      <c r="FR1535" s="18"/>
      <c r="FS1535" s="18"/>
      <c r="FT1535" s="18"/>
      <c r="FU1535" s="18"/>
      <c r="FV1535" s="18"/>
      <c r="FW1535" s="18"/>
      <c r="FX1535" s="18"/>
      <c r="FY1535" s="18"/>
      <c r="FZ1535" s="18"/>
      <c r="GA1535" s="18"/>
      <c r="GB1535" s="18"/>
      <c r="GC1535" s="18"/>
      <c r="GD1535" s="18"/>
      <c r="GE1535" s="18"/>
      <c r="GF1535" s="18"/>
      <c r="GG1535" s="18"/>
      <c r="GH1535" s="18"/>
      <c r="GI1535" s="18"/>
      <c r="GJ1535" s="18"/>
      <c r="GK1535" s="18"/>
      <c r="GL1535" s="18"/>
      <c r="GM1535" s="18"/>
      <c r="GN1535" s="18"/>
      <c r="GO1535" s="18"/>
      <c r="GP1535" s="18"/>
      <c r="GQ1535" s="18"/>
      <c r="GR1535" s="18"/>
    </row>
    <row r="1536" spans="1:200">
      <c r="A1536" s="18"/>
      <c r="B1536" s="18"/>
      <c r="C1536" s="18"/>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18"/>
      <c r="AM1536" s="18"/>
      <c r="AN1536" s="18"/>
      <c r="AO1536" s="18"/>
      <c r="AP1536" s="18"/>
      <c r="AQ1536" s="18"/>
      <c r="AR1536" s="18"/>
      <c r="AS1536" s="18"/>
      <c r="AT1536" s="18"/>
      <c r="AU1536" s="18"/>
      <c r="AV1536" s="18"/>
      <c r="AW1536" s="18"/>
      <c r="AX1536" s="18"/>
      <c r="AY1536" s="18"/>
      <c r="AZ1536" s="18"/>
      <c r="BA1536" s="18"/>
      <c r="BB1536" s="18"/>
      <c r="BC1536" s="18"/>
      <c r="BD1536" s="18"/>
      <c r="BE1536" s="18"/>
      <c r="BF1536" s="18"/>
      <c r="BG1536" s="18"/>
      <c r="BH1536" s="18"/>
      <c r="BI1536" s="18"/>
      <c r="BJ1536" s="18"/>
      <c r="BK1536" s="18"/>
      <c r="BL1536" s="18"/>
      <c r="BM1536" s="18"/>
      <c r="BN1536" s="18"/>
      <c r="BO1536" s="18"/>
      <c r="BP1536" s="18"/>
      <c r="BQ1536" s="18"/>
      <c r="BR1536" s="18"/>
      <c r="BS1536" s="18"/>
      <c r="BT1536" s="18"/>
      <c r="BU1536" s="18"/>
      <c r="BV1536" s="18"/>
      <c r="BW1536" s="18"/>
      <c r="BX1536" s="18"/>
      <c r="BY1536" s="18"/>
      <c r="BZ1536" s="18"/>
      <c r="CA1536" s="18"/>
      <c r="CB1536" s="18"/>
      <c r="CC1536" s="18"/>
      <c r="CD1536" s="18"/>
      <c r="CE1536" s="18"/>
      <c r="CF1536" s="18"/>
      <c r="CG1536" s="18"/>
      <c r="CH1536" s="18"/>
      <c r="CI1536" s="18"/>
      <c r="CJ1536" s="18"/>
      <c r="CK1536" s="18"/>
      <c r="CL1536" s="18"/>
      <c r="CM1536" s="18"/>
      <c r="CN1536" s="18"/>
      <c r="CO1536" s="18"/>
      <c r="CP1536" s="18"/>
      <c r="CQ1536" s="18"/>
      <c r="CR1536" s="18"/>
      <c r="CS1536" s="18"/>
      <c r="CT1536" s="18"/>
      <c r="CU1536" s="18"/>
      <c r="CV1536" s="18"/>
      <c r="CW1536" s="18"/>
      <c r="CX1536" s="18"/>
      <c r="CY1536" s="18"/>
      <c r="CZ1536" s="18"/>
      <c r="DA1536" s="18"/>
      <c r="DB1536" s="18"/>
      <c r="DC1536" s="18"/>
      <c r="DD1536" s="18"/>
      <c r="DE1536" s="18"/>
      <c r="DF1536" s="18"/>
      <c r="DG1536" s="18"/>
      <c r="DH1536" s="18"/>
      <c r="DI1536" s="18"/>
      <c r="DJ1536" s="18"/>
      <c r="DK1536" s="18"/>
      <c r="DL1536" s="18"/>
      <c r="DM1536" s="18"/>
      <c r="DN1536" s="18"/>
      <c r="DO1536" s="18"/>
      <c r="DP1536" s="18"/>
      <c r="DQ1536" s="18"/>
      <c r="DR1536" s="18"/>
      <c r="DS1536" s="18"/>
      <c r="DT1536" s="18"/>
      <c r="DU1536" s="18"/>
      <c r="DV1536" s="18"/>
      <c r="DW1536" s="18"/>
      <c r="DX1536" s="18"/>
      <c r="DY1536" s="18"/>
      <c r="DZ1536" s="18"/>
      <c r="EA1536" s="18"/>
      <c r="EB1536" s="18"/>
      <c r="EC1536" s="18"/>
      <c r="ED1536" s="18"/>
      <c r="EE1536" s="18"/>
      <c r="EF1536" s="18"/>
      <c r="EG1536" s="18"/>
      <c r="EH1536" s="18"/>
      <c r="EI1536" s="18"/>
      <c r="EJ1536" s="18"/>
      <c r="EK1536" s="18"/>
      <c r="EL1536" s="18"/>
      <c r="EM1536" s="18"/>
      <c r="EN1536" s="18"/>
      <c r="EO1536" s="18"/>
      <c r="EP1536" s="18"/>
      <c r="EQ1536" s="18"/>
      <c r="ER1536" s="18"/>
      <c r="ES1536" s="18"/>
      <c r="ET1536" s="18"/>
      <c r="EU1536" s="18"/>
      <c r="EV1536" s="18"/>
      <c r="EW1536" s="18"/>
      <c r="EX1536" s="18"/>
      <c r="EY1536" s="18"/>
      <c r="EZ1536" s="18"/>
      <c r="FA1536" s="18"/>
      <c r="FB1536" s="18"/>
      <c r="FC1536" s="18"/>
      <c r="FD1536" s="18"/>
      <c r="FE1536" s="18"/>
      <c r="FF1536" s="18"/>
      <c r="FG1536" s="18"/>
      <c r="FH1536" s="18"/>
      <c r="FI1536" s="18"/>
      <c r="FJ1536" s="18"/>
      <c r="FK1536" s="18"/>
      <c r="FL1536" s="18"/>
      <c r="FM1536" s="18"/>
      <c r="FN1536" s="18"/>
      <c r="FO1536" s="18"/>
      <c r="FP1536" s="18"/>
      <c r="FQ1536" s="18"/>
      <c r="FR1536" s="18"/>
      <c r="FS1536" s="18"/>
      <c r="FT1536" s="18"/>
      <c r="FU1536" s="18"/>
      <c r="FV1536" s="18"/>
      <c r="FW1536" s="18"/>
      <c r="FX1536" s="18"/>
      <c r="FY1536" s="18"/>
      <c r="FZ1536" s="18"/>
      <c r="GA1536" s="18"/>
      <c r="GB1536" s="18"/>
      <c r="GC1536" s="18"/>
      <c r="GD1536" s="18"/>
      <c r="GE1536" s="18"/>
      <c r="GF1536" s="18"/>
      <c r="GG1536" s="18"/>
      <c r="GH1536" s="18"/>
      <c r="GI1536" s="18"/>
      <c r="GJ1536" s="18"/>
      <c r="GK1536" s="18"/>
      <c r="GL1536" s="18"/>
      <c r="GM1536" s="18"/>
      <c r="GN1536" s="18"/>
      <c r="GO1536" s="18"/>
      <c r="GP1536" s="18"/>
      <c r="GQ1536" s="18"/>
      <c r="GR1536" s="18"/>
    </row>
    <row r="1537" spans="1:200">
      <c r="A1537" s="18"/>
      <c r="B1537" s="18"/>
      <c r="C1537" s="18"/>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18"/>
      <c r="AM1537" s="18"/>
      <c r="AN1537" s="18"/>
      <c r="AO1537" s="18"/>
      <c r="AP1537" s="18"/>
      <c r="AQ1537" s="18"/>
      <c r="AR1537" s="18"/>
      <c r="AS1537" s="18"/>
      <c r="AT1537" s="18"/>
      <c r="AU1537" s="18"/>
      <c r="AV1537" s="18"/>
      <c r="AW1537" s="18"/>
      <c r="AX1537" s="18"/>
      <c r="AY1537" s="18"/>
      <c r="AZ1537" s="18"/>
      <c r="BA1537" s="18"/>
      <c r="BB1537" s="18"/>
      <c r="BC1537" s="18"/>
      <c r="BD1537" s="18"/>
      <c r="BE1537" s="18"/>
      <c r="BF1537" s="18"/>
      <c r="BG1537" s="18"/>
      <c r="BH1537" s="18"/>
      <c r="BI1537" s="18"/>
      <c r="BJ1537" s="18"/>
      <c r="BK1537" s="18"/>
      <c r="BL1537" s="18"/>
      <c r="BM1537" s="18"/>
      <c r="BN1537" s="18"/>
      <c r="BO1537" s="18"/>
      <c r="BP1537" s="18"/>
      <c r="BQ1537" s="18"/>
      <c r="BR1537" s="18"/>
      <c r="BS1537" s="18"/>
      <c r="BT1537" s="18"/>
      <c r="BU1537" s="18"/>
      <c r="BV1537" s="18"/>
      <c r="BW1537" s="18"/>
      <c r="BX1537" s="18"/>
      <c r="BY1537" s="18"/>
      <c r="BZ1537" s="18"/>
      <c r="CA1537" s="18"/>
      <c r="CB1537" s="18"/>
      <c r="CC1537" s="18"/>
      <c r="CD1537" s="18"/>
      <c r="CE1537" s="18"/>
      <c r="CF1537" s="18"/>
      <c r="CG1537" s="18"/>
      <c r="CH1537" s="18"/>
      <c r="CI1537" s="18"/>
      <c r="CJ1537" s="18"/>
      <c r="CK1537" s="18"/>
      <c r="CL1537" s="18"/>
      <c r="CM1537" s="18"/>
      <c r="CN1537" s="18"/>
      <c r="CO1537" s="18"/>
      <c r="CP1537" s="18"/>
      <c r="CQ1537" s="18"/>
      <c r="CR1537" s="18"/>
      <c r="CS1537" s="18"/>
      <c r="CT1537" s="18"/>
      <c r="CU1537" s="18"/>
      <c r="CV1537" s="18"/>
      <c r="CW1537" s="18"/>
      <c r="CX1537" s="18"/>
      <c r="CY1537" s="18"/>
      <c r="CZ1537" s="18"/>
      <c r="DA1537" s="18"/>
      <c r="DB1537" s="18"/>
      <c r="DC1537" s="18"/>
      <c r="DD1537" s="18"/>
      <c r="DE1537" s="18"/>
      <c r="DF1537" s="18"/>
      <c r="DG1537" s="18"/>
      <c r="DH1537" s="18"/>
      <c r="DI1537" s="18"/>
      <c r="DJ1537" s="18"/>
      <c r="DK1537" s="18"/>
      <c r="DL1537" s="18"/>
      <c r="DM1537" s="18"/>
      <c r="DN1537" s="18"/>
      <c r="DO1537" s="18"/>
      <c r="DP1537" s="18"/>
      <c r="DQ1537" s="18"/>
      <c r="DR1537" s="18"/>
      <c r="DS1537" s="18"/>
      <c r="DT1537" s="18"/>
      <c r="DU1537" s="18"/>
      <c r="DV1537" s="18"/>
      <c r="DW1537" s="18"/>
      <c r="DX1537" s="18"/>
      <c r="DY1537" s="18"/>
      <c r="DZ1537" s="18"/>
      <c r="EA1537" s="18"/>
      <c r="EB1537" s="18"/>
      <c r="EC1537" s="18"/>
      <c r="ED1537" s="18"/>
      <c r="EE1537" s="18"/>
      <c r="EF1537" s="18"/>
      <c r="EG1537" s="18"/>
      <c r="EH1537" s="18"/>
      <c r="EI1537" s="18"/>
      <c r="EJ1537" s="18"/>
      <c r="EK1537" s="18"/>
      <c r="EL1537" s="18"/>
      <c r="EM1537" s="18"/>
      <c r="EN1537" s="18"/>
      <c r="EO1537" s="18"/>
      <c r="EP1537" s="18"/>
      <c r="EQ1537" s="18"/>
      <c r="ER1537" s="18"/>
      <c r="ES1537" s="18"/>
      <c r="ET1537" s="18"/>
      <c r="EU1537" s="18"/>
      <c r="EV1537" s="18"/>
      <c r="EW1537" s="18"/>
      <c r="EX1537" s="18"/>
      <c r="EY1537" s="18"/>
      <c r="EZ1537" s="18"/>
      <c r="FA1537" s="18"/>
      <c r="FB1537" s="18"/>
      <c r="FC1537" s="18"/>
      <c r="FD1537" s="18"/>
      <c r="FE1537" s="18"/>
      <c r="FF1537" s="18"/>
      <c r="FG1537" s="18"/>
      <c r="FH1537" s="18"/>
      <c r="FI1537" s="18"/>
      <c r="FJ1537" s="18"/>
      <c r="FK1537" s="18"/>
      <c r="FL1537" s="18"/>
      <c r="FM1537" s="18"/>
      <c r="FN1537" s="18"/>
      <c r="FO1537" s="18"/>
      <c r="FP1537" s="18"/>
      <c r="FQ1537" s="18"/>
      <c r="FR1537" s="18"/>
      <c r="FS1537" s="18"/>
      <c r="FT1537" s="18"/>
      <c r="FU1537" s="18"/>
      <c r="FV1537" s="18"/>
      <c r="FW1537" s="18"/>
      <c r="FX1537" s="18"/>
      <c r="FY1537" s="18"/>
      <c r="FZ1537" s="18"/>
      <c r="GA1537" s="18"/>
      <c r="GB1537" s="18"/>
      <c r="GC1537" s="18"/>
      <c r="GD1537" s="18"/>
      <c r="GE1537" s="18"/>
      <c r="GF1537" s="18"/>
      <c r="GG1537" s="18"/>
      <c r="GH1537" s="18"/>
      <c r="GI1537" s="18"/>
      <c r="GJ1537" s="18"/>
      <c r="GK1537" s="18"/>
      <c r="GL1537" s="18"/>
      <c r="GM1537" s="18"/>
      <c r="GN1537" s="18"/>
      <c r="GO1537" s="18"/>
      <c r="GP1537" s="18"/>
      <c r="GQ1537" s="18"/>
      <c r="GR1537" s="18"/>
    </row>
    <row r="1538" spans="1:200">
      <c r="A1538" s="18"/>
      <c r="B1538" s="18"/>
      <c r="C1538" s="18"/>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18"/>
      <c r="AM1538" s="18"/>
      <c r="AN1538" s="18"/>
      <c r="AO1538" s="18"/>
      <c r="AP1538" s="18"/>
      <c r="AQ1538" s="18"/>
      <c r="AR1538" s="18"/>
      <c r="AS1538" s="18"/>
      <c r="AT1538" s="18"/>
      <c r="AU1538" s="18"/>
      <c r="AV1538" s="18"/>
      <c r="AW1538" s="18"/>
      <c r="AX1538" s="18"/>
      <c r="AY1538" s="18"/>
      <c r="AZ1538" s="18"/>
      <c r="BA1538" s="18"/>
      <c r="BB1538" s="18"/>
      <c r="BC1538" s="18"/>
      <c r="BD1538" s="18"/>
      <c r="BE1538" s="18"/>
      <c r="BF1538" s="18"/>
      <c r="BG1538" s="18"/>
      <c r="BH1538" s="18"/>
      <c r="BI1538" s="18"/>
      <c r="BJ1538" s="18"/>
      <c r="BK1538" s="18"/>
      <c r="BL1538" s="18"/>
      <c r="BM1538" s="18"/>
      <c r="BN1538" s="18"/>
      <c r="BO1538" s="18"/>
      <c r="BP1538" s="18"/>
      <c r="BQ1538" s="18"/>
      <c r="BR1538" s="18"/>
      <c r="BS1538" s="18"/>
      <c r="BT1538" s="18"/>
      <c r="BU1538" s="18"/>
      <c r="BV1538" s="18"/>
      <c r="BW1538" s="18"/>
      <c r="BX1538" s="18"/>
      <c r="BY1538" s="18"/>
      <c r="BZ1538" s="18"/>
      <c r="CA1538" s="18"/>
      <c r="CB1538" s="18"/>
      <c r="CC1538" s="18"/>
      <c r="CD1538" s="18"/>
      <c r="CE1538" s="18"/>
      <c r="CF1538" s="18"/>
      <c r="CG1538" s="18"/>
      <c r="CH1538" s="18"/>
      <c r="CI1538" s="18"/>
      <c r="CJ1538" s="18"/>
      <c r="CK1538" s="18"/>
      <c r="CL1538" s="18"/>
      <c r="CM1538" s="18"/>
      <c r="CN1538" s="18"/>
      <c r="CO1538" s="18"/>
      <c r="CP1538" s="18"/>
      <c r="CQ1538" s="18"/>
      <c r="CR1538" s="18"/>
      <c r="CS1538" s="18"/>
      <c r="CT1538" s="18"/>
      <c r="CU1538" s="18"/>
      <c r="CV1538" s="18"/>
      <c r="CW1538" s="18"/>
      <c r="CX1538" s="18"/>
      <c r="CY1538" s="18"/>
      <c r="CZ1538" s="18"/>
      <c r="DA1538" s="18"/>
      <c r="DB1538" s="18"/>
      <c r="DC1538" s="18"/>
      <c r="DD1538" s="18"/>
      <c r="DE1538" s="18"/>
      <c r="DF1538" s="18"/>
      <c r="DG1538" s="18"/>
      <c r="DH1538" s="18"/>
      <c r="DI1538" s="18"/>
      <c r="DJ1538" s="18"/>
      <c r="DK1538" s="18"/>
      <c r="DL1538" s="18"/>
      <c r="DM1538" s="18"/>
      <c r="DN1538" s="18"/>
      <c r="DO1538" s="18"/>
      <c r="DP1538" s="18"/>
      <c r="DQ1538" s="18"/>
      <c r="DR1538" s="18"/>
      <c r="DS1538" s="18"/>
      <c r="DT1538" s="18"/>
      <c r="DU1538" s="18"/>
      <c r="DV1538" s="18"/>
      <c r="DW1538" s="18"/>
      <c r="DX1538" s="18"/>
      <c r="DY1538" s="18"/>
      <c r="DZ1538" s="18"/>
      <c r="EA1538" s="18"/>
      <c r="EB1538" s="18"/>
      <c r="EC1538" s="18"/>
      <c r="ED1538" s="18"/>
      <c r="EE1538" s="18"/>
      <c r="EF1538" s="18"/>
      <c r="EG1538" s="18"/>
      <c r="EH1538" s="18"/>
      <c r="EI1538" s="18"/>
      <c r="EJ1538" s="18"/>
      <c r="EK1538" s="18"/>
      <c r="EL1538" s="18"/>
      <c r="EM1538" s="18"/>
      <c r="EN1538" s="18"/>
      <c r="EO1538" s="18"/>
      <c r="EP1538" s="18"/>
      <c r="EQ1538" s="18"/>
      <c r="ER1538" s="18"/>
      <c r="ES1538" s="18"/>
      <c r="ET1538" s="18"/>
      <c r="EU1538" s="18"/>
      <c r="EV1538" s="18"/>
      <c r="EW1538" s="18"/>
      <c r="EX1538" s="18"/>
      <c r="EY1538" s="18"/>
      <c r="EZ1538" s="18"/>
      <c r="FA1538" s="18"/>
      <c r="FB1538" s="18"/>
      <c r="FC1538" s="18"/>
      <c r="FD1538" s="18"/>
      <c r="FE1538" s="18"/>
      <c r="FF1538" s="18"/>
      <c r="FG1538" s="18"/>
      <c r="FH1538" s="18"/>
      <c r="FI1538" s="18"/>
      <c r="FJ1538" s="18"/>
      <c r="FK1538" s="18"/>
      <c r="FL1538" s="18"/>
      <c r="FM1538" s="18"/>
      <c r="FN1538" s="18"/>
      <c r="FO1538" s="18"/>
      <c r="FP1538" s="18"/>
      <c r="FQ1538" s="18"/>
      <c r="FR1538" s="18"/>
      <c r="FS1538" s="18"/>
      <c r="FT1538" s="18"/>
      <c r="FU1538" s="18"/>
      <c r="FV1538" s="18"/>
      <c r="FW1538" s="18"/>
      <c r="FX1538" s="18"/>
      <c r="FY1538" s="18"/>
      <c r="FZ1538" s="18"/>
      <c r="GA1538" s="18"/>
      <c r="GB1538" s="18"/>
      <c r="GC1538" s="18"/>
      <c r="GD1538" s="18"/>
      <c r="GE1538" s="18"/>
      <c r="GF1538" s="18"/>
      <c r="GG1538" s="18"/>
      <c r="GH1538" s="18"/>
      <c r="GI1538" s="18"/>
      <c r="GJ1538" s="18"/>
      <c r="GK1538" s="18"/>
      <c r="GL1538" s="18"/>
      <c r="GM1538" s="18"/>
      <c r="GN1538" s="18"/>
      <c r="GO1538" s="18"/>
      <c r="GP1538" s="18"/>
      <c r="GQ1538" s="18"/>
      <c r="GR1538" s="18"/>
    </row>
    <row r="1539" spans="1:200">
      <c r="A1539" s="18"/>
      <c r="B1539" s="18"/>
      <c r="C1539" s="18"/>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18"/>
      <c r="AM1539" s="18"/>
      <c r="AN1539" s="18"/>
      <c r="AO1539" s="18"/>
      <c r="AP1539" s="18"/>
      <c r="AQ1539" s="18"/>
      <c r="AR1539" s="18"/>
      <c r="AS1539" s="18"/>
      <c r="AT1539" s="18"/>
      <c r="AU1539" s="18"/>
      <c r="AV1539" s="18"/>
      <c r="AW1539" s="18"/>
      <c r="AX1539" s="18"/>
      <c r="AY1539" s="18"/>
      <c r="AZ1539" s="18"/>
      <c r="BA1539" s="18"/>
      <c r="BB1539" s="18"/>
      <c r="BC1539" s="18"/>
      <c r="BD1539" s="18"/>
      <c r="BE1539" s="18"/>
      <c r="BF1539" s="18"/>
      <c r="BG1539" s="18"/>
      <c r="BH1539" s="18"/>
      <c r="BI1539" s="18"/>
      <c r="BJ1539" s="18"/>
      <c r="BK1539" s="18"/>
      <c r="BL1539" s="18"/>
      <c r="BM1539" s="18"/>
      <c r="BN1539" s="18"/>
      <c r="BO1539" s="18"/>
      <c r="BP1539" s="18"/>
      <c r="BQ1539" s="18"/>
      <c r="BR1539" s="18"/>
      <c r="BS1539" s="18"/>
      <c r="BT1539" s="18"/>
      <c r="BU1539" s="18"/>
      <c r="BV1539" s="18"/>
      <c r="BW1539" s="18"/>
      <c r="BX1539" s="18"/>
      <c r="BY1539" s="18"/>
      <c r="BZ1539" s="18"/>
      <c r="CA1539" s="18"/>
      <c r="CB1539" s="18"/>
      <c r="CC1539" s="18"/>
      <c r="CD1539" s="18"/>
      <c r="CE1539" s="18"/>
      <c r="CF1539" s="18"/>
      <c r="CG1539" s="18"/>
      <c r="CH1539" s="18"/>
      <c r="CI1539" s="18"/>
      <c r="CJ1539" s="18"/>
      <c r="CK1539" s="18"/>
      <c r="CL1539" s="18"/>
      <c r="CM1539" s="18"/>
      <c r="CN1539" s="18"/>
      <c r="CO1539" s="18"/>
      <c r="CP1539" s="18"/>
      <c r="CQ1539" s="18"/>
      <c r="CR1539" s="18"/>
      <c r="CS1539" s="18"/>
      <c r="CT1539" s="18"/>
      <c r="CU1539" s="18"/>
      <c r="CV1539" s="18"/>
      <c r="CW1539" s="18"/>
      <c r="CX1539" s="18"/>
      <c r="CY1539" s="18"/>
      <c r="CZ1539" s="18"/>
      <c r="DA1539" s="18"/>
      <c r="DB1539" s="18"/>
      <c r="DC1539" s="18"/>
      <c r="DD1539" s="18"/>
      <c r="DE1539" s="18"/>
      <c r="DF1539" s="18"/>
      <c r="DG1539" s="18"/>
      <c r="DH1539" s="18"/>
      <c r="DI1539" s="18"/>
      <c r="DJ1539" s="18"/>
      <c r="DK1539" s="18"/>
      <c r="DL1539" s="18"/>
      <c r="DM1539" s="18"/>
      <c r="DN1539" s="18"/>
      <c r="DO1539" s="18"/>
      <c r="DP1539" s="18"/>
      <c r="DQ1539" s="18"/>
      <c r="DR1539" s="18"/>
      <c r="DS1539" s="18"/>
      <c r="DT1539" s="18"/>
      <c r="DU1539" s="18"/>
      <c r="DV1539" s="18"/>
      <c r="DW1539" s="18"/>
      <c r="DX1539" s="18"/>
      <c r="DY1539" s="18"/>
      <c r="DZ1539" s="18"/>
      <c r="EA1539" s="18"/>
      <c r="EB1539" s="18"/>
      <c r="EC1539" s="18"/>
      <c r="ED1539" s="18"/>
      <c r="EE1539" s="18"/>
      <c r="EF1539" s="18"/>
      <c r="EG1539" s="18"/>
      <c r="EH1539" s="18"/>
      <c r="EI1539" s="18"/>
      <c r="EJ1539" s="18"/>
      <c r="EK1539" s="18"/>
      <c r="EL1539" s="18"/>
      <c r="EM1539" s="18"/>
      <c r="EN1539" s="18"/>
      <c r="EO1539" s="18"/>
      <c r="EP1539" s="18"/>
      <c r="EQ1539" s="18"/>
      <c r="ER1539" s="18"/>
      <c r="ES1539" s="18"/>
      <c r="ET1539" s="18"/>
      <c r="EU1539" s="18"/>
      <c r="EV1539" s="18"/>
      <c r="EW1539" s="18"/>
      <c r="EX1539" s="18"/>
      <c r="EY1539" s="18"/>
      <c r="EZ1539" s="18"/>
      <c r="FA1539" s="18"/>
      <c r="FB1539" s="18"/>
      <c r="FC1539" s="18"/>
      <c r="FD1539" s="18"/>
      <c r="FE1539" s="18"/>
      <c r="FF1539" s="18"/>
      <c r="FG1539" s="18"/>
      <c r="FH1539" s="18"/>
      <c r="FI1539" s="18"/>
      <c r="FJ1539" s="18"/>
      <c r="FK1539" s="18"/>
      <c r="FL1539" s="18"/>
      <c r="FM1539" s="18"/>
      <c r="FN1539" s="18"/>
      <c r="FO1539" s="18"/>
      <c r="FP1539" s="18"/>
      <c r="FQ1539" s="18"/>
      <c r="FR1539" s="18"/>
      <c r="FS1539" s="18"/>
      <c r="FT1539" s="18"/>
      <c r="FU1539" s="18"/>
      <c r="FV1539" s="18"/>
      <c r="FW1539" s="18"/>
      <c r="FX1539" s="18"/>
      <c r="FY1539" s="18"/>
      <c r="FZ1539" s="18"/>
      <c r="GA1539" s="18"/>
      <c r="GB1539" s="18"/>
      <c r="GC1539" s="18"/>
      <c r="GD1539" s="18"/>
      <c r="GE1539" s="18"/>
      <c r="GF1539" s="18"/>
      <c r="GG1539" s="18"/>
      <c r="GH1539" s="18"/>
      <c r="GI1539" s="18"/>
      <c r="GJ1539" s="18"/>
      <c r="GK1539" s="18"/>
      <c r="GL1539" s="18"/>
      <c r="GM1539" s="18"/>
      <c r="GN1539" s="18"/>
      <c r="GO1539" s="18"/>
      <c r="GP1539" s="18"/>
      <c r="GQ1539" s="18"/>
      <c r="GR1539" s="18"/>
    </row>
    <row r="1540" spans="1:200">
      <c r="A1540" s="18"/>
      <c r="B1540" s="18"/>
      <c r="C1540" s="18"/>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18"/>
      <c r="AM1540" s="18"/>
      <c r="AN1540" s="18"/>
      <c r="AO1540" s="18"/>
      <c r="AP1540" s="18"/>
      <c r="AQ1540" s="18"/>
      <c r="AR1540" s="18"/>
      <c r="AS1540" s="18"/>
      <c r="AT1540" s="18"/>
      <c r="AU1540" s="18"/>
      <c r="AV1540" s="18"/>
      <c r="AW1540" s="18"/>
      <c r="AX1540" s="18"/>
      <c r="AY1540" s="18"/>
      <c r="AZ1540" s="18"/>
      <c r="BA1540" s="18"/>
      <c r="BB1540" s="18"/>
      <c r="BC1540" s="18"/>
      <c r="BD1540" s="18"/>
      <c r="BE1540" s="18"/>
      <c r="BF1540" s="18"/>
      <c r="BG1540" s="18"/>
      <c r="BH1540" s="18"/>
      <c r="BI1540" s="18"/>
      <c r="BJ1540" s="18"/>
      <c r="BK1540" s="18"/>
      <c r="BL1540" s="18"/>
      <c r="BM1540" s="18"/>
      <c r="BN1540" s="18"/>
      <c r="BO1540" s="18"/>
      <c r="BP1540" s="18"/>
      <c r="BQ1540" s="18"/>
      <c r="BR1540" s="18"/>
      <c r="BS1540" s="18"/>
      <c r="BT1540" s="18"/>
      <c r="BU1540" s="18"/>
      <c r="BV1540" s="18"/>
      <c r="BW1540" s="18"/>
      <c r="BX1540" s="18"/>
      <c r="BY1540" s="18"/>
      <c r="BZ1540" s="18"/>
      <c r="CA1540" s="18"/>
      <c r="CB1540" s="18"/>
      <c r="CC1540" s="18"/>
      <c r="CD1540" s="18"/>
      <c r="CE1540" s="18"/>
      <c r="CF1540" s="18"/>
      <c r="CG1540" s="18"/>
      <c r="CH1540" s="18"/>
      <c r="CI1540" s="18"/>
      <c r="CJ1540" s="18"/>
      <c r="CK1540" s="18"/>
      <c r="CL1540" s="18"/>
      <c r="CM1540" s="18"/>
      <c r="CN1540" s="18"/>
      <c r="CO1540" s="18"/>
      <c r="CP1540" s="18"/>
      <c r="CQ1540" s="18"/>
      <c r="CR1540" s="18"/>
      <c r="CS1540" s="18"/>
      <c r="CT1540" s="18"/>
      <c r="CU1540" s="18"/>
      <c r="CV1540" s="18"/>
      <c r="CW1540" s="18"/>
      <c r="CX1540" s="18"/>
      <c r="CY1540" s="18"/>
      <c r="CZ1540" s="18"/>
      <c r="DA1540" s="18"/>
      <c r="DB1540" s="18"/>
      <c r="DC1540" s="18"/>
      <c r="DD1540" s="18"/>
      <c r="DE1540" s="18"/>
      <c r="DF1540" s="18"/>
      <c r="DG1540" s="18"/>
      <c r="DH1540" s="18"/>
      <c r="DI1540" s="18"/>
      <c r="DJ1540" s="18"/>
      <c r="DK1540" s="18"/>
      <c r="DL1540" s="18"/>
      <c r="DM1540" s="18"/>
      <c r="DN1540" s="18"/>
      <c r="DO1540" s="18"/>
      <c r="DP1540" s="18"/>
      <c r="DQ1540" s="18"/>
      <c r="DR1540" s="18"/>
      <c r="DS1540" s="18"/>
      <c r="DT1540" s="18"/>
      <c r="DU1540" s="18"/>
      <c r="DV1540" s="18"/>
      <c r="DW1540" s="18"/>
      <c r="DX1540" s="18"/>
      <c r="DY1540" s="18"/>
      <c r="DZ1540" s="18"/>
      <c r="EA1540" s="18"/>
      <c r="EB1540" s="18"/>
      <c r="EC1540" s="18"/>
      <c r="ED1540" s="18"/>
      <c r="EE1540" s="18"/>
      <c r="EF1540" s="18"/>
      <c r="EG1540" s="18"/>
      <c r="EH1540" s="18"/>
      <c r="EI1540" s="18"/>
      <c r="EJ1540" s="18"/>
      <c r="EK1540" s="18"/>
      <c r="EL1540" s="18"/>
      <c r="EM1540" s="18"/>
      <c r="EN1540" s="18"/>
      <c r="EO1540" s="18"/>
      <c r="EP1540" s="18"/>
      <c r="EQ1540" s="18"/>
      <c r="ER1540" s="18"/>
      <c r="ES1540" s="18"/>
      <c r="ET1540" s="18"/>
      <c r="EU1540" s="18"/>
      <c r="EV1540" s="18"/>
      <c r="EW1540" s="18"/>
      <c r="EX1540" s="18"/>
      <c r="EY1540" s="18"/>
      <c r="EZ1540" s="18"/>
      <c r="FA1540" s="18"/>
      <c r="FB1540" s="18"/>
      <c r="FC1540" s="18"/>
      <c r="FD1540" s="18"/>
      <c r="FE1540" s="18"/>
      <c r="FF1540" s="18"/>
      <c r="FG1540" s="18"/>
      <c r="FH1540" s="18"/>
      <c r="FI1540" s="18"/>
      <c r="FJ1540" s="18"/>
      <c r="FK1540" s="18"/>
      <c r="FL1540" s="18"/>
      <c r="FM1540" s="18"/>
      <c r="FN1540" s="18"/>
      <c r="FO1540" s="18"/>
      <c r="FP1540" s="18"/>
      <c r="FQ1540" s="18"/>
      <c r="FR1540" s="18"/>
      <c r="FS1540" s="18"/>
      <c r="FT1540" s="18"/>
      <c r="FU1540" s="18"/>
      <c r="FV1540" s="18"/>
      <c r="FW1540" s="18"/>
      <c r="FX1540" s="18"/>
      <c r="FY1540" s="18"/>
      <c r="FZ1540" s="18"/>
      <c r="GA1540" s="18"/>
      <c r="GB1540" s="18"/>
      <c r="GC1540" s="18"/>
      <c r="GD1540" s="18"/>
      <c r="GE1540" s="18"/>
      <c r="GF1540" s="18"/>
      <c r="GG1540" s="18"/>
      <c r="GH1540" s="18"/>
      <c r="GI1540" s="18"/>
      <c r="GJ1540" s="18"/>
      <c r="GK1540" s="18"/>
      <c r="GL1540" s="18"/>
      <c r="GM1540" s="18"/>
      <c r="GN1540" s="18"/>
      <c r="GO1540" s="18"/>
      <c r="GP1540" s="18"/>
      <c r="GQ1540" s="18"/>
      <c r="GR1540" s="18"/>
    </row>
    <row r="1541" spans="1:200">
      <c r="A1541" s="18"/>
      <c r="B1541" s="18"/>
      <c r="C1541" s="18"/>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18"/>
      <c r="AM1541" s="18"/>
      <c r="AN1541" s="18"/>
      <c r="AO1541" s="18"/>
      <c r="AP1541" s="18"/>
      <c r="AQ1541" s="18"/>
      <c r="AR1541" s="18"/>
      <c r="AS1541" s="18"/>
      <c r="AT1541" s="18"/>
      <c r="AU1541" s="18"/>
      <c r="AV1541" s="18"/>
      <c r="AW1541" s="18"/>
      <c r="AX1541" s="18"/>
      <c r="AY1541" s="18"/>
      <c r="AZ1541" s="18"/>
      <c r="BA1541" s="18"/>
      <c r="BB1541" s="18"/>
      <c r="BC1541" s="18"/>
      <c r="BD1541" s="18"/>
      <c r="BE1541" s="18"/>
      <c r="BF1541" s="18"/>
      <c r="BG1541" s="18"/>
      <c r="BH1541" s="18"/>
      <c r="BI1541" s="18"/>
      <c r="BJ1541" s="18"/>
      <c r="BK1541" s="18"/>
      <c r="BL1541" s="18"/>
      <c r="BM1541" s="18"/>
      <c r="BN1541" s="18"/>
      <c r="BO1541" s="18"/>
      <c r="BP1541" s="18"/>
      <c r="BQ1541" s="18"/>
      <c r="BR1541" s="18"/>
      <c r="BS1541" s="18"/>
      <c r="BT1541" s="18"/>
      <c r="BU1541" s="18"/>
      <c r="BV1541" s="18"/>
      <c r="BW1541" s="18"/>
      <c r="BX1541" s="18"/>
      <c r="BY1541" s="18"/>
      <c r="BZ1541" s="18"/>
      <c r="CA1541" s="18"/>
      <c r="CB1541" s="18"/>
      <c r="CC1541" s="18"/>
      <c r="CD1541" s="18"/>
      <c r="CE1541" s="18"/>
      <c r="CF1541" s="18"/>
      <c r="CG1541" s="18"/>
      <c r="CH1541" s="18"/>
      <c r="CI1541" s="18"/>
      <c r="CJ1541" s="18"/>
      <c r="CK1541" s="18"/>
      <c r="CL1541" s="18"/>
      <c r="CM1541" s="18"/>
      <c r="CN1541" s="18"/>
      <c r="CO1541" s="18"/>
      <c r="CP1541" s="18"/>
      <c r="CQ1541" s="18"/>
      <c r="CR1541" s="18"/>
      <c r="CS1541" s="18"/>
      <c r="CT1541" s="18"/>
      <c r="CU1541" s="18"/>
      <c r="CV1541" s="18"/>
      <c r="CW1541" s="18"/>
      <c r="CX1541" s="18"/>
      <c r="CY1541" s="18"/>
      <c r="CZ1541" s="18"/>
      <c r="DA1541" s="18"/>
      <c r="DB1541" s="18"/>
      <c r="DC1541" s="18"/>
      <c r="DD1541" s="18"/>
      <c r="DE1541" s="18"/>
      <c r="DF1541" s="18"/>
      <c r="DG1541" s="18"/>
      <c r="DH1541" s="18"/>
      <c r="DI1541" s="18"/>
      <c r="DJ1541" s="18"/>
      <c r="DK1541" s="18"/>
      <c r="DL1541" s="18"/>
      <c r="DM1541" s="18"/>
      <c r="DN1541" s="18"/>
      <c r="DO1541" s="18"/>
      <c r="DP1541" s="18"/>
      <c r="DQ1541" s="18"/>
      <c r="DR1541" s="18"/>
      <c r="DS1541" s="18"/>
      <c r="DT1541" s="18"/>
      <c r="DU1541" s="18"/>
      <c r="DV1541" s="18"/>
      <c r="DW1541" s="18"/>
      <c r="DX1541" s="18"/>
      <c r="DY1541" s="18"/>
      <c r="DZ1541" s="18"/>
      <c r="EA1541" s="18"/>
      <c r="EB1541" s="18"/>
      <c r="EC1541" s="18"/>
      <c r="ED1541" s="18"/>
      <c r="EE1541" s="18"/>
      <c r="EF1541" s="18"/>
      <c r="EG1541" s="18"/>
      <c r="EH1541" s="18"/>
      <c r="EI1541" s="18"/>
      <c r="EJ1541" s="18"/>
      <c r="EK1541" s="18"/>
      <c r="EL1541" s="18"/>
      <c r="EM1541" s="18"/>
      <c r="EN1541" s="18"/>
      <c r="EO1541" s="18"/>
      <c r="EP1541" s="18"/>
      <c r="EQ1541" s="18"/>
      <c r="ER1541" s="18"/>
      <c r="ES1541" s="18"/>
      <c r="ET1541" s="18"/>
      <c r="EU1541" s="18"/>
      <c r="EV1541" s="18"/>
      <c r="EW1541" s="18"/>
      <c r="EX1541" s="18"/>
      <c r="EY1541" s="18"/>
      <c r="EZ1541" s="18"/>
      <c r="FA1541" s="18"/>
      <c r="FB1541" s="18"/>
      <c r="FC1541" s="18"/>
      <c r="FD1541" s="18"/>
      <c r="FE1541" s="18"/>
      <c r="FF1541" s="18"/>
      <c r="FG1541" s="18"/>
      <c r="FH1541" s="18"/>
      <c r="FI1541" s="18"/>
      <c r="FJ1541" s="18"/>
      <c r="FK1541" s="18"/>
      <c r="FL1541" s="18"/>
      <c r="FM1541" s="18"/>
      <c r="FN1541" s="18"/>
      <c r="FO1541" s="18"/>
      <c r="FP1541" s="18"/>
      <c r="FQ1541" s="18"/>
      <c r="FR1541" s="18"/>
      <c r="FS1541" s="18"/>
      <c r="FT1541" s="18"/>
      <c r="FU1541" s="18"/>
      <c r="FV1541" s="18"/>
      <c r="FW1541" s="18"/>
      <c r="FX1541" s="18"/>
      <c r="FY1541" s="18"/>
      <c r="FZ1541" s="18"/>
      <c r="GA1541" s="18"/>
      <c r="GB1541" s="18"/>
      <c r="GC1541" s="18"/>
      <c r="GD1541" s="18"/>
      <c r="GE1541" s="18"/>
      <c r="GF1541" s="18"/>
      <c r="GG1541" s="18"/>
      <c r="GH1541" s="18"/>
      <c r="GI1541" s="18"/>
      <c r="GJ1541" s="18"/>
      <c r="GK1541" s="18"/>
      <c r="GL1541" s="18"/>
      <c r="GM1541" s="18"/>
      <c r="GN1541" s="18"/>
      <c r="GO1541" s="18"/>
      <c r="GP1541" s="18"/>
      <c r="GQ1541" s="18"/>
      <c r="GR1541" s="18"/>
    </row>
    <row r="1542" spans="1:200">
      <c r="A1542" s="18"/>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8"/>
      <c r="FH1542" s="18"/>
      <c r="FI1542" s="18"/>
      <c r="FJ1542" s="18"/>
      <c r="FK1542" s="18"/>
      <c r="FL1542" s="18"/>
      <c r="FM1542" s="18"/>
      <c r="FN1542" s="18"/>
      <c r="FO1542" s="18"/>
      <c r="FP1542" s="18"/>
      <c r="FQ1542" s="18"/>
      <c r="FR1542" s="18"/>
      <c r="FS1542" s="18"/>
      <c r="FT1542" s="18"/>
      <c r="FU1542" s="18"/>
      <c r="FV1542" s="18"/>
      <c r="FW1542" s="18"/>
      <c r="FX1542" s="18"/>
      <c r="FY1542" s="18"/>
      <c r="FZ1542" s="18"/>
      <c r="GA1542" s="18"/>
      <c r="GB1542" s="18"/>
      <c r="GC1542" s="18"/>
      <c r="GD1542" s="18"/>
      <c r="GE1542" s="18"/>
      <c r="GF1542" s="18"/>
      <c r="GG1542" s="18"/>
      <c r="GH1542" s="18"/>
      <c r="GI1542" s="18"/>
      <c r="GJ1542" s="18"/>
      <c r="GK1542" s="18"/>
      <c r="GL1542" s="18"/>
      <c r="GM1542" s="18"/>
      <c r="GN1542" s="18"/>
      <c r="GO1542" s="18"/>
      <c r="GP1542" s="18"/>
      <c r="GQ1542" s="18"/>
      <c r="GR1542" s="18"/>
    </row>
    <row r="1543" spans="1:200">
      <c r="A1543" s="18"/>
      <c r="B1543" s="18"/>
      <c r="C1543" s="18"/>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18"/>
      <c r="AM1543" s="18"/>
      <c r="AN1543" s="18"/>
      <c r="AO1543" s="18"/>
      <c r="AP1543" s="18"/>
      <c r="AQ1543" s="18"/>
      <c r="AR1543" s="18"/>
      <c r="AS1543" s="18"/>
      <c r="AT1543" s="18"/>
      <c r="AU1543" s="18"/>
      <c r="AV1543" s="18"/>
      <c r="AW1543" s="18"/>
      <c r="AX1543" s="18"/>
      <c r="AY1543" s="18"/>
      <c r="AZ1543" s="18"/>
      <c r="BA1543" s="18"/>
      <c r="BB1543" s="18"/>
      <c r="BC1543" s="18"/>
      <c r="BD1543" s="18"/>
      <c r="BE1543" s="18"/>
      <c r="BF1543" s="18"/>
      <c r="BG1543" s="18"/>
      <c r="BH1543" s="18"/>
      <c r="BI1543" s="18"/>
      <c r="BJ1543" s="18"/>
      <c r="BK1543" s="18"/>
      <c r="BL1543" s="18"/>
      <c r="BM1543" s="18"/>
      <c r="BN1543" s="18"/>
      <c r="BO1543" s="18"/>
      <c r="BP1543" s="18"/>
      <c r="BQ1543" s="18"/>
      <c r="BR1543" s="18"/>
      <c r="BS1543" s="18"/>
      <c r="BT1543" s="18"/>
      <c r="BU1543" s="18"/>
      <c r="BV1543" s="18"/>
      <c r="BW1543" s="18"/>
      <c r="BX1543" s="18"/>
      <c r="BY1543" s="18"/>
      <c r="BZ1543" s="18"/>
      <c r="CA1543" s="18"/>
      <c r="CB1543" s="18"/>
      <c r="CC1543" s="18"/>
      <c r="CD1543" s="18"/>
      <c r="CE1543" s="18"/>
      <c r="CF1543" s="18"/>
      <c r="CG1543" s="18"/>
      <c r="CH1543" s="18"/>
      <c r="CI1543" s="18"/>
      <c r="CJ1543" s="18"/>
      <c r="CK1543" s="18"/>
      <c r="CL1543" s="18"/>
      <c r="CM1543" s="18"/>
      <c r="CN1543" s="18"/>
      <c r="CO1543" s="18"/>
      <c r="CP1543" s="18"/>
      <c r="CQ1543" s="18"/>
      <c r="CR1543" s="18"/>
      <c r="CS1543" s="18"/>
      <c r="CT1543" s="18"/>
      <c r="CU1543" s="18"/>
      <c r="CV1543" s="18"/>
      <c r="CW1543" s="18"/>
      <c r="CX1543" s="18"/>
      <c r="CY1543" s="18"/>
      <c r="CZ1543" s="18"/>
      <c r="DA1543" s="18"/>
      <c r="DB1543" s="18"/>
      <c r="DC1543" s="18"/>
      <c r="DD1543" s="18"/>
      <c r="DE1543" s="18"/>
      <c r="DF1543" s="18"/>
      <c r="DG1543" s="18"/>
      <c r="DH1543" s="18"/>
      <c r="DI1543" s="18"/>
      <c r="DJ1543" s="18"/>
      <c r="DK1543" s="18"/>
      <c r="DL1543" s="18"/>
      <c r="DM1543" s="18"/>
      <c r="DN1543" s="18"/>
      <c r="DO1543" s="18"/>
      <c r="DP1543" s="18"/>
      <c r="DQ1543" s="18"/>
      <c r="DR1543" s="18"/>
      <c r="DS1543" s="18"/>
      <c r="DT1543" s="18"/>
      <c r="DU1543" s="18"/>
      <c r="DV1543" s="18"/>
      <c r="DW1543" s="18"/>
      <c r="DX1543" s="18"/>
      <c r="DY1543" s="18"/>
      <c r="DZ1543" s="18"/>
      <c r="EA1543" s="18"/>
      <c r="EB1543" s="18"/>
      <c r="EC1543" s="18"/>
      <c r="ED1543" s="18"/>
      <c r="EE1543" s="18"/>
      <c r="EF1543" s="18"/>
      <c r="EG1543" s="18"/>
      <c r="EH1543" s="18"/>
      <c r="EI1543" s="18"/>
      <c r="EJ1543" s="18"/>
      <c r="EK1543" s="18"/>
      <c r="EL1543" s="18"/>
      <c r="EM1543" s="18"/>
      <c r="EN1543" s="18"/>
      <c r="EO1543" s="18"/>
      <c r="EP1543" s="18"/>
      <c r="EQ1543" s="18"/>
      <c r="ER1543" s="18"/>
      <c r="ES1543" s="18"/>
      <c r="ET1543" s="18"/>
      <c r="EU1543" s="18"/>
      <c r="EV1543" s="18"/>
      <c r="EW1543" s="18"/>
      <c r="EX1543" s="18"/>
      <c r="EY1543" s="18"/>
      <c r="EZ1543" s="18"/>
      <c r="FA1543" s="18"/>
      <c r="FB1543" s="18"/>
      <c r="FC1543" s="18"/>
      <c r="FD1543" s="18"/>
      <c r="FE1543" s="18"/>
      <c r="FF1543" s="18"/>
      <c r="FG1543" s="18"/>
      <c r="FH1543" s="18"/>
      <c r="FI1543" s="18"/>
      <c r="FJ1543" s="18"/>
      <c r="FK1543" s="18"/>
      <c r="FL1543" s="18"/>
      <c r="FM1543" s="18"/>
      <c r="FN1543" s="18"/>
      <c r="FO1543" s="18"/>
      <c r="FP1543" s="18"/>
      <c r="FQ1543" s="18"/>
      <c r="FR1543" s="18"/>
      <c r="FS1543" s="18"/>
      <c r="FT1543" s="18"/>
      <c r="FU1543" s="18"/>
      <c r="FV1543" s="18"/>
      <c r="FW1543" s="18"/>
      <c r="FX1543" s="18"/>
      <c r="FY1543" s="18"/>
      <c r="FZ1543" s="18"/>
      <c r="GA1543" s="18"/>
      <c r="GB1543" s="18"/>
      <c r="GC1543" s="18"/>
      <c r="GD1543" s="18"/>
      <c r="GE1543" s="18"/>
      <c r="GF1543" s="18"/>
      <c r="GG1543" s="18"/>
      <c r="GH1543" s="18"/>
      <c r="GI1543" s="18"/>
      <c r="GJ1543" s="18"/>
      <c r="GK1543" s="18"/>
      <c r="GL1543" s="18"/>
      <c r="GM1543" s="18"/>
      <c r="GN1543" s="18"/>
      <c r="GO1543" s="18"/>
      <c r="GP1543" s="18"/>
      <c r="GQ1543" s="18"/>
      <c r="GR1543" s="18"/>
    </row>
    <row r="1544" spans="1:200">
      <c r="A1544" s="18"/>
      <c r="B1544" s="18"/>
      <c r="C1544" s="18"/>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18"/>
      <c r="AM1544" s="18"/>
      <c r="AN1544" s="18"/>
      <c r="AO1544" s="18"/>
      <c r="AP1544" s="18"/>
      <c r="AQ1544" s="18"/>
      <c r="AR1544" s="18"/>
      <c r="AS1544" s="18"/>
      <c r="AT1544" s="18"/>
      <c r="AU1544" s="18"/>
      <c r="AV1544" s="18"/>
      <c r="AW1544" s="18"/>
      <c r="AX1544" s="18"/>
      <c r="AY1544" s="18"/>
      <c r="AZ1544" s="18"/>
      <c r="BA1544" s="18"/>
      <c r="BB1544" s="18"/>
      <c r="BC1544" s="18"/>
      <c r="BD1544" s="18"/>
      <c r="BE1544" s="18"/>
      <c r="BF1544" s="18"/>
      <c r="BG1544" s="18"/>
      <c r="BH1544" s="18"/>
      <c r="BI1544" s="18"/>
      <c r="BJ1544" s="18"/>
      <c r="BK1544" s="18"/>
      <c r="BL1544" s="18"/>
      <c r="BM1544" s="18"/>
      <c r="BN1544" s="18"/>
      <c r="BO1544" s="18"/>
      <c r="BP1544" s="18"/>
      <c r="BQ1544" s="18"/>
      <c r="BR1544" s="18"/>
      <c r="BS1544" s="18"/>
      <c r="BT1544" s="18"/>
      <c r="BU1544" s="18"/>
      <c r="BV1544" s="18"/>
      <c r="BW1544" s="18"/>
      <c r="BX1544" s="18"/>
      <c r="BY1544" s="18"/>
      <c r="BZ1544" s="18"/>
      <c r="CA1544" s="18"/>
      <c r="CB1544" s="18"/>
      <c r="CC1544" s="18"/>
      <c r="CD1544" s="18"/>
      <c r="CE1544" s="18"/>
      <c r="CF1544" s="18"/>
      <c r="CG1544" s="18"/>
      <c r="CH1544" s="18"/>
      <c r="CI1544" s="18"/>
      <c r="CJ1544" s="18"/>
      <c r="CK1544" s="18"/>
      <c r="CL1544" s="18"/>
      <c r="CM1544" s="18"/>
      <c r="CN1544" s="18"/>
      <c r="CO1544" s="18"/>
      <c r="CP1544" s="18"/>
      <c r="CQ1544" s="18"/>
      <c r="CR1544" s="18"/>
      <c r="CS1544" s="18"/>
      <c r="CT1544" s="18"/>
      <c r="CU1544" s="18"/>
      <c r="CV1544" s="18"/>
      <c r="CW1544" s="18"/>
      <c r="CX1544" s="18"/>
      <c r="CY1544" s="18"/>
      <c r="CZ1544" s="18"/>
      <c r="DA1544" s="18"/>
      <c r="DB1544" s="18"/>
      <c r="DC1544" s="18"/>
      <c r="DD1544" s="18"/>
      <c r="DE1544" s="18"/>
      <c r="DF1544" s="18"/>
      <c r="DG1544" s="18"/>
      <c r="DH1544" s="18"/>
      <c r="DI1544" s="18"/>
      <c r="DJ1544" s="18"/>
      <c r="DK1544" s="18"/>
      <c r="DL1544" s="18"/>
      <c r="DM1544" s="18"/>
      <c r="DN1544" s="18"/>
      <c r="DO1544" s="18"/>
      <c r="DP1544" s="18"/>
      <c r="DQ1544" s="18"/>
      <c r="DR1544" s="18"/>
      <c r="DS1544" s="18"/>
      <c r="DT1544" s="18"/>
      <c r="DU1544" s="18"/>
      <c r="DV1544" s="18"/>
      <c r="DW1544" s="18"/>
      <c r="DX1544" s="18"/>
      <c r="DY1544" s="18"/>
      <c r="DZ1544" s="18"/>
      <c r="EA1544" s="18"/>
      <c r="EB1544" s="18"/>
      <c r="EC1544" s="18"/>
      <c r="ED1544" s="18"/>
      <c r="EE1544" s="18"/>
      <c r="EF1544" s="18"/>
      <c r="EG1544" s="18"/>
      <c r="EH1544" s="18"/>
      <c r="EI1544" s="18"/>
      <c r="EJ1544" s="18"/>
      <c r="EK1544" s="18"/>
      <c r="EL1544" s="18"/>
      <c r="EM1544" s="18"/>
      <c r="EN1544" s="18"/>
      <c r="EO1544" s="18"/>
      <c r="EP1544" s="18"/>
      <c r="EQ1544" s="18"/>
      <c r="ER1544" s="18"/>
      <c r="ES1544" s="18"/>
      <c r="ET1544" s="18"/>
      <c r="EU1544" s="18"/>
      <c r="EV1544" s="18"/>
      <c r="EW1544" s="18"/>
      <c r="EX1544" s="18"/>
      <c r="EY1544" s="18"/>
      <c r="EZ1544" s="18"/>
      <c r="FA1544" s="18"/>
      <c r="FB1544" s="18"/>
      <c r="FC1544" s="18"/>
      <c r="FD1544" s="18"/>
      <c r="FE1544" s="18"/>
      <c r="FF1544" s="18"/>
      <c r="FG1544" s="18"/>
      <c r="FH1544" s="18"/>
      <c r="FI1544" s="18"/>
      <c r="FJ1544" s="18"/>
      <c r="FK1544" s="18"/>
      <c r="FL1544" s="18"/>
      <c r="FM1544" s="18"/>
      <c r="FN1544" s="18"/>
      <c r="FO1544" s="18"/>
      <c r="FP1544" s="18"/>
      <c r="FQ1544" s="18"/>
      <c r="FR1544" s="18"/>
      <c r="FS1544" s="18"/>
      <c r="FT1544" s="18"/>
      <c r="FU1544" s="18"/>
      <c r="FV1544" s="18"/>
      <c r="FW1544" s="18"/>
      <c r="FX1544" s="18"/>
      <c r="FY1544" s="18"/>
      <c r="FZ1544" s="18"/>
      <c r="GA1544" s="18"/>
      <c r="GB1544" s="18"/>
      <c r="GC1544" s="18"/>
      <c r="GD1544" s="18"/>
      <c r="GE1544" s="18"/>
      <c r="GF1544" s="18"/>
      <c r="GG1544" s="18"/>
      <c r="GH1544" s="18"/>
      <c r="GI1544" s="18"/>
      <c r="GJ1544" s="18"/>
      <c r="GK1544" s="18"/>
      <c r="GL1544" s="18"/>
      <c r="GM1544" s="18"/>
      <c r="GN1544" s="18"/>
      <c r="GO1544" s="18"/>
      <c r="GP1544" s="18"/>
      <c r="GQ1544" s="18"/>
      <c r="GR1544" s="18"/>
    </row>
    <row r="1545" spans="1:200">
      <c r="A1545" s="18"/>
      <c r="B1545" s="18"/>
      <c r="C1545" s="18"/>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18"/>
      <c r="AM1545" s="18"/>
      <c r="AN1545" s="18"/>
      <c r="AO1545" s="18"/>
      <c r="AP1545" s="18"/>
      <c r="AQ1545" s="18"/>
      <c r="AR1545" s="18"/>
      <c r="AS1545" s="18"/>
      <c r="AT1545" s="18"/>
      <c r="AU1545" s="18"/>
      <c r="AV1545" s="18"/>
      <c r="AW1545" s="18"/>
      <c r="AX1545" s="18"/>
      <c r="AY1545" s="18"/>
      <c r="AZ1545" s="18"/>
      <c r="BA1545" s="18"/>
      <c r="BB1545" s="18"/>
      <c r="BC1545" s="18"/>
      <c r="BD1545" s="18"/>
      <c r="BE1545" s="18"/>
      <c r="BF1545" s="18"/>
      <c r="BG1545" s="18"/>
      <c r="BH1545" s="18"/>
      <c r="BI1545" s="18"/>
      <c r="BJ1545" s="18"/>
      <c r="BK1545" s="18"/>
      <c r="BL1545" s="18"/>
      <c r="BM1545" s="18"/>
      <c r="BN1545" s="18"/>
      <c r="BO1545" s="18"/>
      <c r="BP1545" s="18"/>
      <c r="BQ1545" s="18"/>
      <c r="BR1545" s="18"/>
      <c r="BS1545" s="18"/>
      <c r="BT1545" s="18"/>
      <c r="BU1545" s="18"/>
      <c r="BV1545" s="18"/>
      <c r="BW1545" s="18"/>
      <c r="BX1545" s="18"/>
      <c r="BY1545" s="18"/>
      <c r="BZ1545" s="18"/>
      <c r="CA1545" s="18"/>
      <c r="CB1545" s="18"/>
      <c r="CC1545" s="18"/>
      <c r="CD1545" s="18"/>
      <c r="CE1545" s="18"/>
      <c r="CF1545" s="18"/>
      <c r="CG1545" s="18"/>
      <c r="CH1545" s="18"/>
      <c r="CI1545" s="18"/>
      <c r="CJ1545" s="18"/>
      <c r="CK1545" s="18"/>
      <c r="CL1545" s="18"/>
      <c r="CM1545" s="18"/>
      <c r="CN1545" s="18"/>
      <c r="CO1545" s="18"/>
      <c r="CP1545" s="18"/>
      <c r="CQ1545" s="18"/>
      <c r="CR1545" s="18"/>
      <c r="CS1545" s="18"/>
      <c r="CT1545" s="18"/>
      <c r="CU1545" s="18"/>
      <c r="CV1545" s="18"/>
      <c r="CW1545" s="18"/>
      <c r="CX1545" s="18"/>
      <c r="CY1545" s="18"/>
      <c r="CZ1545" s="18"/>
      <c r="DA1545" s="18"/>
      <c r="DB1545" s="18"/>
      <c r="DC1545" s="18"/>
      <c r="DD1545" s="18"/>
      <c r="DE1545" s="18"/>
      <c r="DF1545" s="18"/>
      <c r="DG1545" s="18"/>
      <c r="DH1545" s="18"/>
      <c r="DI1545" s="18"/>
      <c r="DJ1545" s="18"/>
      <c r="DK1545" s="18"/>
      <c r="DL1545" s="18"/>
      <c r="DM1545" s="18"/>
      <c r="DN1545" s="18"/>
      <c r="DO1545" s="18"/>
      <c r="DP1545" s="18"/>
      <c r="DQ1545" s="18"/>
      <c r="DR1545" s="18"/>
      <c r="DS1545" s="18"/>
      <c r="DT1545" s="18"/>
      <c r="DU1545" s="18"/>
      <c r="DV1545" s="18"/>
      <c r="DW1545" s="18"/>
      <c r="DX1545" s="18"/>
      <c r="DY1545" s="18"/>
      <c r="DZ1545" s="18"/>
      <c r="EA1545" s="18"/>
      <c r="EB1545" s="18"/>
      <c r="EC1545" s="18"/>
      <c r="ED1545" s="18"/>
      <c r="EE1545" s="18"/>
      <c r="EF1545" s="18"/>
      <c r="EG1545" s="18"/>
      <c r="EH1545" s="18"/>
      <c r="EI1545" s="18"/>
      <c r="EJ1545" s="18"/>
      <c r="EK1545" s="18"/>
      <c r="EL1545" s="18"/>
      <c r="EM1545" s="18"/>
      <c r="EN1545" s="18"/>
      <c r="EO1545" s="18"/>
      <c r="EP1545" s="18"/>
      <c r="EQ1545" s="18"/>
      <c r="ER1545" s="18"/>
      <c r="ES1545" s="18"/>
      <c r="ET1545" s="18"/>
      <c r="EU1545" s="18"/>
      <c r="EV1545" s="18"/>
      <c r="EW1545" s="18"/>
      <c r="EX1545" s="18"/>
      <c r="EY1545" s="18"/>
      <c r="EZ1545" s="18"/>
      <c r="FA1545" s="18"/>
      <c r="FB1545" s="18"/>
      <c r="FC1545" s="18"/>
      <c r="FD1545" s="18"/>
      <c r="FE1545" s="18"/>
      <c r="FF1545" s="18"/>
      <c r="FG1545" s="18"/>
      <c r="FH1545" s="18"/>
      <c r="FI1545" s="18"/>
      <c r="FJ1545" s="18"/>
      <c r="FK1545" s="18"/>
      <c r="FL1545" s="18"/>
      <c r="FM1545" s="18"/>
      <c r="FN1545" s="18"/>
      <c r="FO1545" s="18"/>
      <c r="FP1545" s="18"/>
      <c r="FQ1545" s="18"/>
      <c r="FR1545" s="18"/>
      <c r="FS1545" s="18"/>
      <c r="FT1545" s="18"/>
      <c r="FU1545" s="18"/>
      <c r="FV1545" s="18"/>
      <c r="FW1545" s="18"/>
      <c r="FX1545" s="18"/>
      <c r="FY1545" s="18"/>
      <c r="FZ1545" s="18"/>
      <c r="GA1545" s="18"/>
      <c r="GB1545" s="18"/>
      <c r="GC1545" s="18"/>
      <c r="GD1545" s="18"/>
      <c r="GE1545" s="18"/>
      <c r="GF1545" s="18"/>
      <c r="GG1545" s="18"/>
      <c r="GH1545" s="18"/>
      <c r="GI1545" s="18"/>
      <c r="GJ1545" s="18"/>
      <c r="GK1545" s="18"/>
      <c r="GL1545" s="18"/>
      <c r="GM1545" s="18"/>
      <c r="GN1545" s="18"/>
      <c r="GO1545" s="18"/>
      <c r="GP1545" s="18"/>
      <c r="GQ1545" s="18"/>
      <c r="GR1545" s="18"/>
    </row>
    <row r="1546" spans="1:200">
      <c r="A1546" s="18"/>
      <c r="B1546" s="18"/>
      <c r="C1546" s="18"/>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18"/>
      <c r="AM1546" s="18"/>
      <c r="AN1546" s="18"/>
      <c r="AO1546" s="18"/>
      <c r="AP1546" s="18"/>
      <c r="AQ1546" s="18"/>
      <c r="AR1546" s="18"/>
      <c r="AS1546" s="18"/>
      <c r="AT1546" s="18"/>
      <c r="AU1546" s="18"/>
      <c r="AV1546" s="18"/>
      <c r="AW1546" s="18"/>
      <c r="AX1546" s="18"/>
      <c r="AY1546" s="18"/>
      <c r="AZ1546" s="18"/>
      <c r="BA1546" s="18"/>
      <c r="BB1546" s="18"/>
      <c r="BC1546" s="18"/>
      <c r="BD1546" s="18"/>
      <c r="BE1546" s="18"/>
      <c r="BF1546" s="18"/>
      <c r="BG1546" s="18"/>
      <c r="BH1546" s="18"/>
      <c r="BI1546" s="18"/>
      <c r="BJ1546" s="18"/>
      <c r="BK1546" s="18"/>
      <c r="BL1546" s="18"/>
      <c r="BM1546" s="18"/>
      <c r="BN1546" s="18"/>
      <c r="BO1546" s="18"/>
      <c r="BP1546" s="18"/>
      <c r="BQ1546" s="18"/>
      <c r="BR1546" s="18"/>
      <c r="BS1546" s="18"/>
      <c r="BT1546" s="18"/>
      <c r="BU1546" s="18"/>
      <c r="BV1546" s="18"/>
      <c r="BW1546" s="18"/>
      <c r="BX1546" s="18"/>
      <c r="BY1546" s="18"/>
      <c r="BZ1546" s="18"/>
      <c r="CA1546" s="18"/>
      <c r="CB1546" s="18"/>
      <c r="CC1546" s="18"/>
      <c r="CD1546" s="18"/>
      <c r="CE1546" s="18"/>
      <c r="CF1546" s="18"/>
      <c r="CG1546" s="18"/>
      <c r="CH1546" s="18"/>
      <c r="CI1546" s="18"/>
      <c r="CJ1546" s="18"/>
      <c r="CK1546" s="18"/>
      <c r="CL1546" s="18"/>
      <c r="CM1546" s="18"/>
      <c r="CN1546" s="18"/>
      <c r="CO1546" s="18"/>
      <c r="CP1546" s="18"/>
      <c r="CQ1546" s="18"/>
      <c r="CR1546" s="18"/>
      <c r="CS1546" s="18"/>
      <c r="CT1546" s="18"/>
      <c r="CU1546" s="18"/>
      <c r="CV1546" s="18"/>
      <c r="CW1546" s="18"/>
      <c r="CX1546" s="18"/>
      <c r="CY1546" s="18"/>
      <c r="CZ1546" s="18"/>
      <c r="DA1546" s="18"/>
      <c r="DB1546" s="18"/>
      <c r="DC1546" s="18"/>
      <c r="DD1546" s="18"/>
      <c r="DE1546" s="18"/>
      <c r="DF1546" s="18"/>
      <c r="DG1546" s="18"/>
      <c r="DH1546" s="18"/>
      <c r="DI1546" s="18"/>
      <c r="DJ1546" s="18"/>
      <c r="DK1546" s="18"/>
      <c r="DL1546" s="18"/>
      <c r="DM1546" s="18"/>
      <c r="DN1546" s="18"/>
      <c r="DO1546" s="18"/>
      <c r="DP1546" s="18"/>
      <c r="DQ1546" s="18"/>
      <c r="DR1546" s="18"/>
      <c r="DS1546" s="18"/>
      <c r="DT1546" s="18"/>
      <c r="DU1546" s="18"/>
      <c r="DV1546" s="18"/>
      <c r="DW1546" s="18"/>
      <c r="DX1546" s="18"/>
      <c r="DY1546" s="18"/>
      <c r="DZ1546" s="18"/>
      <c r="EA1546" s="18"/>
      <c r="EB1546" s="18"/>
      <c r="EC1546" s="18"/>
      <c r="ED1546" s="18"/>
      <c r="EE1546" s="18"/>
      <c r="EF1546" s="18"/>
      <c r="EG1546" s="18"/>
      <c r="EH1546" s="18"/>
      <c r="EI1546" s="18"/>
      <c r="EJ1546" s="18"/>
      <c r="EK1546" s="18"/>
      <c r="EL1546" s="18"/>
      <c r="EM1546" s="18"/>
      <c r="EN1546" s="18"/>
      <c r="EO1546" s="18"/>
      <c r="EP1546" s="18"/>
      <c r="EQ1546" s="18"/>
      <c r="ER1546" s="18"/>
      <c r="ES1546" s="18"/>
      <c r="ET1546" s="18"/>
      <c r="EU1546" s="18"/>
      <c r="EV1546" s="18"/>
      <c r="EW1546" s="18"/>
      <c r="EX1546" s="18"/>
      <c r="EY1546" s="18"/>
      <c r="EZ1546" s="18"/>
      <c r="FA1546" s="18"/>
      <c r="FB1546" s="18"/>
      <c r="FC1546" s="18"/>
      <c r="FD1546" s="18"/>
      <c r="FE1546" s="18"/>
      <c r="FF1546" s="18"/>
      <c r="FG1546" s="18"/>
      <c r="FH1546" s="18"/>
      <c r="FI1546" s="18"/>
      <c r="FJ1546" s="18"/>
      <c r="FK1546" s="18"/>
      <c r="FL1546" s="18"/>
      <c r="FM1546" s="18"/>
      <c r="FN1546" s="18"/>
      <c r="FO1546" s="18"/>
      <c r="FP1546" s="18"/>
      <c r="FQ1546" s="18"/>
      <c r="FR1546" s="18"/>
      <c r="FS1546" s="18"/>
      <c r="FT1546" s="18"/>
      <c r="FU1546" s="18"/>
      <c r="FV1546" s="18"/>
      <c r="FW1546" s="18"/>
      <c r="FX1546" s="18"/>
      <c r="FY1546" s="18"/>
      <c r="FZ1546" s="18"/>
      <c r="GA1546" s="18"/>
      <c r="GB1546" s="18"/>
      <c r="GC1546" s="18"/>
      <c r="GD1546" s="18"/>
      <c r="GE1546" s="18"/>
      <c r="GF1546" s="18"/>
      <c r="GG1546" s="18"/>
      <c r="GH1546" s="18"/>
      <c r="GI1546" s="18"/>
      <c r="GJ1546" s="18"/>
      <c r="GK1546" s="18"/>
      <c r="GL1546" s="18"/>
      <c r="GM1546" s="18"/>
      <c r="GN1546" s="18"/>
      <c r="GO1546" s="18"/>
      <c r="GP1546" s="18"/>
      <c r="GQ1546" s="18"/>
      <c r="GR1546" s="18"/>
    </row>
    <row r="1547" spans="1:200">
      <c r="A1547" s="18"/>
      <c r="B1547" s="18"/>
      <c r="C1547" s="18"/>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18"/>
      <c r="AM1547" s="18"/>
      <c r="AN1547" s="18"/>
      <c r="AO1547" s="18"/>
      <c r="AP1547" s="18"/>
      <c r="AQ1547" s="18"/>
      <c r="AR1547" s="18"/>
      <c r="AS1547" s="18"/>
      <c r="AT1547" s="18"/>
      <c r="AU1547" s="18"/>
      <c r="AV1547" s="18"/>
      <c r="AW1547" s="18"/>
      <c r="AX1547" s="18"/>
      <c r="AY1547" s="18"/>
      <c r="AZ1547" s="18"/>
      <c r="BA1547" s="18"/>
      <c r="BB1547" s="18"/>
      <c r="BC1547" s="18"/>
      <c r="BD1547" s="18"/>
      <c r="BE1547" s="18"/>
      <c r="BF1547" s="18"/>
      <c r="BG1547" s="18"/>
      <c r="BH1547" s="18"/>
      <c r="BI1547" s="18"/>
      <c r="BJ1547" s="18"/>
      <c r="BK1547" s="18"/>
      <c r="BL1547" s="18"/>
      <c r="BM1547" s="18"/>
      <c r="BN1547" s="18"/>
      <c r="BO1547" s="18"/>
      <c r="BP1547" s="18"/>
      <c r="BQ1547" s="18"/>
      <c r="BR1547" s="18"/>
      <c r="BS1547" s="18"/>
      <c r="BT1547" s="18"/>
      <c r="BU1547" s="18"/>
      <c r="BV1547" s="18"/>
      <c r="BW1547" s="18"/>
      <c r="BX1547" s="18"/>
      <c r="BY1547" s="18"/>
      <c r="BZ1547" s="18"/>
      <c r="CA1547" s="18"/>
      <c r="CB1547" s="18"/>
      <c r="CC1547" s="18"/>
      <c r="CD1547" s="18"/>
      <c r="CE1547" s="18"/>
      <c r="CF1547" s="18"/>
      <c r="CG1547" s="18"/>
      <c r="CH1547" s="18"/>
      <c r="CI1547" s="18"/>
      <c r="CJ1547" s="18"/>
      <c r="CK1547" s="18"/>
      <c r="CL1547" s="18"/>
      <c r="CM1547" s="18"/>
      <c r="CN1547" s="18"/>
      <c r="CO1547" s="18"/>
      <c r="CP1547" s="18"/>
      <c r="CQ1547" s="18"/>
      <c r="CR1547" s="18"/>
      <c r="CS1547" s="18"/>
      <c r="CT1547" s="18"/>
      <c r="CU1547" s="18"/>
      <c r="CV1547" s="18"/>
      <c r="CW1547" s="18"/>
      <c r="CX1547" s="18"/>
      <c r="CY1547" s="18"/>
      <c r="CZ1547" s="18"/>
      <c r="DA1547" s="18"/>
      <c r="DB1547" s="18"/>
      <c r="DC1547" s="18"/>
      <c r="DD1547" s="18"/>
      <c r="DE1547" s="18"/>
      <c r="DF1547" s="18"/>
      <c r="DG1547" s="18"/>
      <c r="DH1547" s="18"/>
      <c r="DI1547" s="18"/>
      <c r="DJ1547" s="18"/>
      <c r="DK1547" s="18"/>
      <c r="DL1547" s="18"/>
      <c r="DM1547" s="18"/>
      <c r="DN1547" s="18"/>
      <c r="DO1547" s="18"/>
      <c r="DP1547" s="18"/>
      <c r="DQ1547" s="18"/>
      <c r="DR1547" s="18"/>
      <c r="DS1547" s="18"/>
      <c r="DT1547" s="18"/>
      <c r="DU1547" s="18"/>
      <c r="DV1547" s="18"/>
      <c r="DW1547" s="18"/>
      <c r="DX1547" s="18"/>
      <c r="DY1547" s="18"/>
      <c r="DZ1547" s="18"/>
      <c r="EA1547" s="18"/>
      <c r="EB1547" s="18"/>
      <c r="EC1547" s="18"/>
      <c r="ED1547" s="18"/>
      <c r="EE1547" s="18"/>
      <c r="EF1547" s="18"/>
      <c r="EG1547" s="18"/>
      <c r="EH1547" s="18"/>
      <c r="EI1547" s="18"/>
      <c r="EJ1547" s="18"/>
      <c r="EK1547" s="18"/>
      <c r="EL1547" s="18"/>
      <c r="EM1547" s="18"/>
      <c r="EN1547" s="18"/>
      <c r="EO1547" s="18"/>
      <c r="EP1547" s="18"/>
      <c r="EQ1547" s="18"/>
      <c r="ER1547" s="18"/>
      <c r="ES1547" s="18"/>
      <c r="ET1547" s="18"/>
      <c r="EU1547" s="18"/>
      <c r="EV1547" s="18"/>
      <c r="EW1547" s="18"/>
      <c r="EX1547" s="18"/>
      <c r="EY1547" s="18"/>
      <c r="EZ1547" s="18"/>
      <c r="FA1547" s="18"/>
      <c r="FB1547" s="18"/>
      <c r="FC1547" s="18"/>
      <c r="FD1547" s="18"/>
      <c r="FE1547" s="18"/>
      <c r="FF1547" s="18"/>
      <c r="FG1547" s="18"/>
      <c r="FH1547" s="18"/>
      <c r="FI1547" s="18"/>
      <c r="FJ1547" s="18"/>
      <c r="FK1547" s="18"/>
      <c r="FL1547" s="18"/>
      <c r="FM1547" s="18"/>
      <c r="FN1547" s="18"/>
      <c r="FO1547" s="18"/>
      <c r="FP1547" s="18"/>
      <c r="FQ1547" s="18"/>
      <c r="FR1547" s="18"/>
      <c r="FS1547" s="18"/>
      <c r="FT1547" s="18"/>
      <c r="FU1547" s="18"/>
      <c r="FV1547" s="18"/>
      <c r="FW1547" s="18"/>
      <c r="FX1547" s="18"/>
      <c r="FY1547" s="18"/>
      <c r="FZ1547" s="18"/>
      <c r="GA1547" s="18"/>
      <c r="GB1547" s="18"/>
      <c r="GC1547" s="18"/>
      <c r="GD1547" s="18"/>
      <c r="GE1547" s="18"/>
      <c r="GF1547" s="18"/>
      <c r="GG1547" s="18"/>
      <c r="GH1547" s="18"/>
      <c r="GI1547" s="18"/>
      <c r="GJ1547" s="18"/>
      <c r="GK1547" s="18"/>
      <c r="GL1547" s="18"/>
      <c r="GM1547" s="18"/>
      <c r="GN1547" s="18"/>
      <c r="GO1547" s="18"/>
      <c r="GP1547" s="18"/>
      <c r="GQ1547" s="18"/>
      <c r="GR1547" s="18"/>
    </row>
    <row r="1548" spans="1:200">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18"/>
      <c r="AM1548" s="18"/>
      <c r="AN1548" s="18"/>
      <c r="AO1548" s="18"/>
      <c r="AP1548" s="18"/>
      <c r="AQ1548" s="18"/>
      <c r="AR1548" s="18"/>
      <c r="AS1548" s="18"/>
      <c r="AT1548" s="18"/>
      <c r="AU1548" s="18"/>
      <c r="AV1548" s="18"/>
      <c r="AW1548" s="18"/>
      <c r="AX1548" s="18"/>
      <c r="AY1548" s="18"/>
      <c r="AZ1548" s="18"/>
      <c r="BA1548" s="18"/>
      <c r="BB1548" s="18"/>
      <c r="BC1548" s="18"/>
      <c r="BD1548" s="18"/>
      <c r="BE1548" s="18"/>
      <c r="BF1548" s="18"/>
      <c r="BG1548" s="18"/>
      <c r="BH1548" s="18"/>
      <c r="BI1548" s="18"/>
      <c r="BJ1548" s="18"/>
      <c r="BK1548" s="18"/>
      <c r="BL1548" s="18"/>
      <c r="BM1548" s="18"/>
      <c r="BN1548" s="18"/>
      <c r="BO1548" s="18"/>
      <c r="BP1548" s="18"/>
      <c r="BQ1548" s="18"/>
      <c r="BR1548" s="18"/>
      <c r="BS1548" s="18"/>
      <c r="BT1548" s="18"/>
      <c r="BU1548" s="18"/>
      <c r="BV1548" s="18"/>
      <c r="BW1548" s="18"/>
      <c r="BX1548" s="18"/>
      <c r="BY1548" s="18"/>
      <c r="BZ1548" s="18"/>
      <c r="CA1548" s="18"/>
      <c r="CB1548" s="18"/>
      <c r="CC1548" s="18"/>
      <c r="CD1548" s="18"/>
      <c r="CE1548" s="18"/>
      <c r="CF1548" s="18"/>
      <c r="CG1548" s="18"/>
      <c r="CH1548" s="18"/>
      <c r="CI1548" s="18"/>
      <c r="CJ1548" s="18"/>
      <c r="CK1548" s="18"/>
      <c r="CL1548" s="18"/>
      <c r="CM1548" s="18"/>
      <c r="CN1548" s="18"/>
      <c r="CO1548" s="18"/>
      <c r="CP1548" s="18"/>
      <c r="CQ1548" s="18"/>
      <c r="CR1548" s="18"/>
      <c r="CS1548" s="18"/>
      <c r="CT1548" s="18"/>
      <c r="CU1548" s="18"/>
      <c r="CV1548" s="18"/>
      <c r="CW1548" s="18"/>
      <c r="CX1548" s="18"/>
      <c r="CY1548" s="18"/>
      <c r="CZ1548" s="18"/>
      <c r="DA1548" s="18"/>
      <c r="DB1548" s="18"/>
      <c r="DC1548" s="18"/>
      <c r="DD1548" s="18"/>
      <c r="DE1548" s="18"/>
      <c r="DF1548" s="18"/>
      <c r="DG1548" s="18"/>
      <c r="DH1548" s="18"/>
      <c r="DI1548" s="18"/>
      <c r="DJ1548" s="18"/>
      <c r="DK1548" s="18"/>
      <c r="DL1548" s="18"/>
      <c r="DM1548" s="18"/>
      <c r="DN1548" s="18"/>
      <c r="DO1548" s="18"/>
      <c r="DP1548" s="18"/>
      <c r="DQ1548" s="18"/>
      <c r="DR1548" s="18"/>
      <c r="DS1548" s="18"/>
      <c r="DT1548" s="18"/>
      <c r="DU1548" s="18"/>
      <c r="DV1548" s="18"/>
      <c r="DW1548" s="18"/>
      <c r="DX1548" s="18"/>
      <c r="DY1548" s="18"/>
      <c r="DZ1548" s="18"/>
      <c r="EA1548" s="18"/>
      <c r="EB1548" s="18"/>
      <c r="EC1548" s="18"/>
      <c r="ED1548" s="18"/>
      <c r="EE1548" s="18"/>
      <c r="EF1548" s="18"/>
      <c r="EG1548" s="18"/>
      <c r="EH1548" s="18"/>
      <c r="EI1548" s="18"/>
      <c r="EJ1548" s="18"/>
      <c r="EK1548" s="18"/>
      <c r="EL1548" s="18"/>
      <c r="EM1548" s="18"/>
      <c r="EN1548" s="18"/>
      <c r="EO1548" s="18"/>
      <c r="EP1548" s="18"/>
      <c r="EQ1548" s="18"/>
      <c r="ER1548" s="18"/>
      <c r="ES1548" s="18"/>
      <c r="ET1548" s="18"/>
      <c r="EU1548" s="18"/>
      <c r="EV1548" s="18"/>
      <c r="EW1548" s="18"/>
      <c r="EX1548" s="18"/>
      <c r="EY1548" s="18"/>
      <c r="EZ1548" s="18"/>
      <c r="FA1548" s="18"/>
      <c r="FB1548" s="18"/>
      <c r="FC1548" s="18"/>
      <c r="FD1548" s="18"/>
      <c r="FE1548" s="18"/>
      <c r="FF1548" s="18"/>
      <c r="FG1548" s="18"/>
      <c r="FH1548" s="18"/>
      <c r="FI1548" s="18"/>
      <c r="FJ1548" s="18"/>
      <c r="FK1548" s="18"/>
      <c r="FL1548" s="18"/>
      <c r="FM1548" s="18"/>
      <c r="FN1548" s="18"/>
      <c r="FO1548" s="18"/>
      <c r="FP1548" s="18"/>
      <c r="FQ1548" s="18"/>
      <c r="FR1548" s="18"/>
      <c r="FS1548" s="18"/>
      <c r="FT1548" s="18"/>
      <c r="FU1548" s="18"/>
      <c r="FV1548" s="18"/>
      <c r="FW1548" s="18"/>
      <c r="FX1548" s="18"/>
      <c r="FY1548" s="18"/>
      <c r="FZ1548" s="18"/>
      <c r="GA1548" s="18"/>
      <c r="GB1548" s="18"/>
      <c r="GC1548" s="18"/>
      <c r="GD1548" s="18"/>
      <c r="GE1548" s="18"/>
      <c r="GF1548" s="18"/>
      <c r="GG1548" s="18"/>
      <c r="GH1548" s="18"/>
      <c r="GI1548" s="18"/>
      <c r="GJ1548" s="18"/>
      <c r="GK1548" s="18"/>
      <c r="GL1548" s="18"/>
      <c r="GM1548" s="18"/>
      <c r="GN1548" s="18"/>
      <c r="GO1548" s="18"/>
      <c r="GP1548" s="18"/>
      <c r="GQ1548" s="18"/>
      <c r="GR1548" s="18"/>
    </row>
    <row r="1549" spans="1:200">
      <c r="A1549" s="18"/>
      <c r="B1549" s="18"/>
      <c r="C1549" s="18"/>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18"/>
      <c r="AM1549" s="18"/>
      <c r="AN1549" s="18"/>
      <c r="AO1549" s="18"/>
      <c r="AP1549" s="18"/>
      <c r="AQ1549" s="18"/>
      <c r="AR1549" s="18"/>
      <c r="AS1549" s="18"/>
      <c r="AT1549" s="18"/>
      <c r="AU1549" s="18"/>
      <c r="AV1549" s="18"/>
      <c r="AW1549" s="18"/>
      <c r="AX1549" s="18"/>
      <c r="AY1549" s="18"/>
      <c r="AZ1549" s="18"/>
      <c r="BA1549" s="18"/>
      <c r="BB1549" s="18"/>
      <c r="BC1549" s="18"/>
      <c r="BD1549" s="18"/>
      <c r="BE1549" s="18"/>
      <c r="BF1549" s="18"/>
      <c r="BG1549" s="18"/>
      <c r="BH1549" s="18"/>
      <c r="BI1549" s="18"/>
      <c r="BJ1549" s="18"/>
      <c r="BK1549" s="18"/>
      <c r="BL1549" s="18"/>
      <c r="BM1549" s="18"/>
      <c r="BN1549" s="18"/>
      <c r="BO1549" s="18"/>
      <c r="BP1549" s="18"/>
      <c r="BQ1549" s="18"/>
      <c r="BR1549" s="18"/>
      <c r="BS1549" s="18"/>
      <c r="BT1549" s="18"/>
      <c r="BU1549" s="18"/>
      <c r="BV1549" s="18"/>
      <c r="BW1549" s="18"/>
      <c r="BX1549" s="18"/>
      <c r="BY1549" s="18"/>
      <c r="BZ1549" s="18"/>
      <c r="CA1549" s="18"/>
      <c r="CB1549" s="18"/>
      <c r="CC1549" s="18"/>
      <c r="CD1549" s="18"/>
      <c r="CE1549" s="18"/>
      <c r="CF1549" s="18"/>
      <c r="CG1549" s="18"/>
      <c r="CH1549" s="18"/>
      <c r="CI1549" s="18"/>
      <c r="CJ1549" s="18"/>
      <c r="CK1549" s="18"/>
      <c r="CL1549" s="18"/>
      <c r="CM1549" s="18"/>
      <c r="CN1549" s="18"/>
      <c r="CO1549" s="18"/>
      <c r="CP1549" s="18"/>
      <c r="CQ1549" s="18"/>
      <c r="CR1549" s="18"/>
      <c r="CS1549" s="18"/>
      <c r="CT1549" s="18"/>
      <c r="CU1549" s="18"/>
      <c r="CV1549" s="18"/>
      <c r="CW1549" s="18"/>
      <c r="CX1549" s="18"/>
      <c r="CY1549" s="18"/>
      <c r="CZ1549" s="18"/>
      <c r="DA1549" s="18"/>
      <c r="DB1549" s="18"/>
      <c r="DC1549" s="18"/>
      <c r="DD1549" s="18"/>
      <c r="DE1549" s="18"/>
      <c r="DF1549" s="18"/>
      <c r="DG1549" s="18"/>
      <c r="DH1549" s="18"/>
      <c r="DI1549" s="18"/>
      <c r="DJ1549" s="18"/>
      <c r="DK1549" s="18"/>
      <c r="DL1549" s="18"/>
      <c r="DM1549" s="18"/>
      <c r="DN1549" s="18"/>
      <c r="DO1549" s="18"/>
      <c r="DP1549" s="18"/>
      <c r="DQ1549" s="18"/>
      <c r="DR1549" s="18"/>
      <c r="DS1549" s="18"/>
      <c r="DT1549" s="18"/>
      <c r="DU1549" s="18"/>
      <c r="DV1549" s="18"/>
      <c r="DW1549" s="18"/>
      <c r="DX1549" s="18"/>
      <c r="DY1549" s="18"/>
      <c r="DZ1549" s="18"/>
      <c r="EA1549" s="18"/>
      <c r="EB1549" s="18"/>
      <c r="EC1549" s="18"/>
      <c r="ED1549" s="18"/>
      <c r="EE1549" s="18"/>
      <c r="EF1549" s="18"/>
      <c r="EG1549" s="18"/>
      <c r="EH1549" s="18"/>
      <c r="EI1549" s="18"/>
      <c r="EJ1549" s="18"/>
      <c r="EK1549" s="18"/>
      <c r="EL1549" s="18"/>
      <c r="EM1549" s="18"/>
      <c r="EN1549" s="18"/>
      <c r="EO1549" s="18"/>
      <c r="EP1549" s="18"/>
      <c r="EQ1549" s="18"/>
      <c r="ER1549" s="18"/>
      <c r="ES1549" s="18"/>
      <c r="ET1549" s="18"/>
      <c r="EU1549" s="18"/>
      <c r="EV1549" s="18"/>
      <c r="EW1549" s="18"/>
      <c r="EX1549" s="18"/>
      <c r="EY1549" s="18"/>
      <c r="EZ1549" s="18"/>
      <c r="FA1549" s="18"/>
      <c r="FB1549" s="18"/>
      <c r="FC1549" s="18"/>
      <c r="FD1549" s="18"/>
      <c r="FE1549" s="18"/>
      <c r="FF1549" s="18"/>
      <c r="FG1549" s="18"/>
      <c r="FH1549" s="18"/>
      <c r="FI1549" s="18"/>
      <c r="FJ1549" s="18"/>
      <c r="FK1549" s="18"/>
      <c r="FL1549" s="18"/>
      <c r="FM1549" s="18"/>
      <c r="FN1549" s="18"/>
      <c r="FO1549" s="18"/>
      <c r="FP1549" s="18"/>
      <c r="FQ1549" s="18"/>
      <c r="FR1549" s="18"/>
      <c r="FS1549" s="18"/>
      <c r="FT1549" s="18"/>
      <c r="FU1549" s="18"/>
      <c r="FV1549" s="18"/>
      <c r="FW1549" s="18"/>
      <c r="FX1549" s="18"/>
      <c r="FY1549" s="18"/>
      <c r="FZ1549" s="18"/>
      <c r="GA1549" s="18"/>
      <c r="GB1549" s="18"/>
      <c r="GC1549" s="18"/>
      <c r="GD1549" s="18"/>
      <c r="GE1549" s="18"/>
      <c r="GF1549" s="18"/>
      <c r="GG1549" s="18"/>
      <c r="GH1549" s="18"/>
      <c r="GI1549" s="18"/>
      <c r="GJ1549" s="18"/>
      <c r="GK1549" s="18"/>
      <c r="GL1549" s="18"/>
      <c r="GM1549" s="18"/>
      <c r="GN1549" s="18"/>
      <c r="GO1549" s="18"/>
      <c r="GP1549" s="18"/>
      <c r="GQ1549" s="18"/>
      <c r="GR1549" s="18"/>
    </row>
    <row r="1550" spans="1:200">
      <c r="A1550" s="18"/>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8"/>
      <c r="FH1550" s="18"/>
      <c r="FI1550" s="18"/>
      <c r="FJ1550" s="18"/>
      <c r="FK1550" s="18"/>
      <c r="FL1550" s="18"/>
      <c r="FM1550" s="18"/>
      <c r="FN1550" s="18"/>
      <c r="FO1550" s="18"/>
      <c r="FP1550" s="18"/>
      <c r="FQ1550" s="18"/>
      <c r="FR1550" s="18"/>
      <c r="FS1550" s="18"/>
      <c r="FT1550" s="18"/>
      <c r="FU1550" s="18"/>
      <c r="FV1550" s="18"/>
      <c r="FW1550" s="18"/>
      <c r="FX1550" s="18"/>
      <c r="FY1550" s="18"/>
      <c r="FZ1550" s="18"/>
      <c r="GA1550" s="18"/>
      <c r="GB1550" s="18"/>
      <c r="GC1550" s="18"/>
      <c r="GD1550" s="18"/>
      <c r="GE1550" s="18"/>
      <c r="GF1550" s="18"/>
      <c r="GG1550" s="18"/>
      <c r="GH1550" s="18"/>
      <c r="GI1550" s="18"/>
      <c r="GJ1550" s="18"/>
      <c r="GK1550" s="18"/>
      <c r="GL1550" s="18"/>
      <c r="GM1550" s="18"/>
      <c r="GN1550" s="18"/>
      <c r="GO1550" s="18"/>
      <c r="GP1550" s="18"/>
      <c r="GQ1550" s="18"/>
      <c r="GR1550" s="18"/>
    </row>
    <row r="1551" spans="1:200">
      <c r="A1551" s="18"/>
      <c r="B1551" s="18"/>
      <c r="C1551" s="18"/>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18"/>
      <c r="AM1551" s="18"/>
      <c r="AN1551" s="18"/>
      <c r="AO1551" s="18"/>
      <c r="AP1551" s="18"/>
      <c r="AQ1551" s="18"/>
      <c r="AR1551" s="18"/>
      <c r="AS1551" s="18"/>
      <c r="AT1551" s="18"/>
      <c r="AU1551" s="18"/>
      <c r="AV1551" s="18"/>
      <c r="AW1551" s="18"/>
      <c r="AX1551" s="18"/>
      <c r="AY1551" s="18"/>
      <c r="AZ1551" s="18"/>
      <c r="BA1551" s="18"/>
      <c r="BB1551" s="18"/>
      <c r="BC1551" s="18"/>
      <c r="BD1551" s="18"/>
      <c r="BE1551" s="18"/>
      <c r="BF1551" s="18"/>
      <c r="BG1551" s="18"/>
      <c r="BH1551" s="18"/>
      <c r="BI1551" s="18"/>
      <c r="BJ1551" s="18"/>
      <c r="BK1551" s="18"/>
      <c r="BL1551" s="18"/>
      <c r="BM1551" s="18"/>
      <c r="BN1551" s="18"/>
      <c r="BO1551" s="18"/>
      <c r="BP1551" s="18"/>
      <c r="BQ1551" s="18"/>
      <c r="BR1551" s="18"/>
      <c r="BS1551" s="18"/>
      <c r="BT1551" s="18"/>
      <c r="BU1551" s="18"/>
      <c r="BV1551" s="18"/>
      <c r="BW1551" s="18"/>
      <c r="BX1551" s="18"/>
      <c r="BY1551" s="18"/>
      <c r="BZ1551" s="18"/>
      <c r="CA1551" s="18"/>
      <c r="CB1551" s="18"/>
      <c r="CC1551" s="18"/>
      <c r="CD1551" s="18"/>
      <c r="CE1551" s="18"/>
      <c r="CF1551" s="18"/>
      <c r="CG1551" s="18"/>
      <c r="CH1551" s="18"/>
      <c r="CI1551" s="18"/>
      <c r="CJ1551" s="18"/>
      <c r="CK1551" s="18"/>
      <c r="CL1551" s="18"/>
      <c r="CM1551" s="18"/>
      <c r="CN1551" s="18"/>
      <c r="CO1551" s="18"/>
      <c r="CP1551" s="18"/>
      <c r="CQ1551" s="18"/>
      <c r="CR1551" s="18"/>
      <c r="CS1551" s="18"/>
      <c r="CT1551" s="18"/>
      <c r="CU1551" s="18"/>
      <c r="CV1551" s="18"/>
      <c r="CW1551" s="18"/>
      <c r="CX1551" s="18"/>
      <c r="CY1551" s="18"/>
      <c r="CZ1551" s="18"/>
      <c r="DA1551" s="18"/>
      <c r="DB1551" s="18"/>
      <c r="DC1551" s="18"/>
      <c r="DD1551" s="18"/>
      <c r="DE1551" s="18"/>
      <c r="DF1551" s="18"/>
      <c r="DG1551" s="18"/>
      <c r="DH1551" s="18"/>
      <c r="DI1551" s="18"/>
      <c r="DJ1551" s="18"/>
      <c r="DK1551" s="18"/>
      <c r="DL1551" s="18"/>
      <c r="DM1551" s="18"/>
      <c r="DN1551" s="18"/>
      <c r="DO1551" s="18"/>
      <c r="DP1551" s="18"/>
      <c r="DQ1551" s="18"/>
      <c r="DR1551" s="18"/>
      <c r="DS1551" s="18"/>
      <c r="DT1551" s="18"/>
      <c r="DU1551" s="18"/>
      <c r="DV1551" s="18"/>
      <c r="DW1551" s="18"/>
      <c r="DX1551" s="18"/>
      <c r="DY1551" s="18"/>
      <c r="DZ1551" s="18"/>
      <c r="EA1551" s="18"/>
      <c r="EB1551" s="18"/>
      <c r="EC1551" s="18"/>
      <c r="ED1551" s="18"/>
      <c r="EE1551" s="18"/>
      <c r="EF1551" s="18"/>
      <c r="EG1551" s="18"/>
      <c r="EH1551" s="18"/>
      <c r="EI1551" s="18"/>
      <c r="EJ1551" s="18"/>
      <c r="EK1551" s="18"/>
      <c r="EL1551" s="18"/>
      <c r="EM1551" s="18"/>
      <c r="EN1551" s="18"/>
      <c r="EO1551" s="18"/>
      <c r="EP1551" s="18"/>
      <c r="EQ1551" s="18"/>
      <c r="ER1551" s="18"/>
      <c r="ES1551" s="18"/>
      <c r="ET1551" s="18"/>
      <c r="EU1551" s="18"/>
      <c r="EV1551" s="18"/>
      <c r="EW1551" s="18"/>
      <c r="EX1551" s="18"/>
      <c r="EY1551" s="18"/>
      <c r="EZ1551" s="18"/>
      <c r="FA1551" s="18"/>
      <c r="FB1551" s="18"/>
      <c r="FC1551" s="18"/>
      <c r="FD1551" s="18"/>
      <c r="FE1551" s="18"/>
      <c r="FF1551" s="18"/>
      <c r="FG1551" s="18"/>
      <c r="FH1551" s="18"/>
      <c r="FI1551" s="18"/>
      <c r="FJ1551" s="18"/>
      <c r="FK1551" s="18"/>
      <c r="FL1551" s="18"/>
      <c r="FM1551" s="18"/>
      <c r="FN1551" s="18"/>
      <c r="FO1551" s="18"/>
      <c r="FP1551" s="18"/>
      <c r="FQ1551" s="18"/>
      <c r="FR1551" s="18"/>
      <c r="FS1551" s="18"/>
      <c r="FT1551" s="18"/>
      <c r="FU1551" s="18"/>
      <c r="FV1551" s="18"/>
      <c r="FW1551" s="18"/>
      <c r="FX1551" s="18"/>
      <c r="FY1551" s="18"/>
      <c r="FZ1551" s="18"/>
      <c r="GA1551" s="18"/>
      <c r="GB1551" s="18"/>
      <c r="GC1551" s="18"/>
      <c r="GD1551" s="18"/>
      <c r="GE1551" s="18"/>
      <c r="GF1551" s="18"/>
      <c r="GG1551" s="18"/>
      <c r="GH1551" s="18"/>
      <c r="GI1551" s="18"/>
      <c r="GJ1551" s="18"/>
      <c r="GK1551" s="18"/>
      <c r="GL1551" s="18"/>
      <c r="GM1551" s="18"/>
      <c r="GN1551" s="18"/>
      <c r="GO1551" s="18"/>
      <c r="GP1551" s="18"/>
      <c r="GQ1551" s="18"/>
      <c r="GR1551" s="18"/>
    </row>
    <row r="1552" spans="1:200">
      <c r="A1552" s="18"/>
      <c r="B1552" s="18"/>
      <c r="C1552" s="18"/>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18"/>
      <c r="AM1552" s="18"/>
      <c r="AN1552" s="18"/>
      <c r="AO1552" s="18"/>
      <c r="AP1552" s="18"/>
      <c r="AQ1552" s="18"/>
      <c r="AR1552" s="18"/>
      <c r="AS1552" s="18"/>
      <c r="AT1552" s="18"/>
      <c r="AU1552" s="18"/>
      <c r="AV1552" s="18"/>
      <c r="AW1552" s="18"/>
      <c r="AX1552" s="18"/>
      <c r="AY1552" s="18"/>
      <c r="AZ1552" s="18"/>
      <c r="BA1552" s="18"/>
      <c r="BB1552" s="18"/>
      <c r="BC1552" s="18"/>
      <c r="BD1552" s="18"/>
      <c r="BE1552" s="18"/>
      <c r="BF1552" s="18"/>
      <c r="BG1552" s="18"/>
      <c r="BH1552" s="18"/>
      <c r="BI1552" s="18"/>
      <c r="BJ1552" s="18"/>
      <c r="BK1552" s="18"/>
      <c r="BL1552" s="18"/>
      <c r="BM1552" s="18"/>
      <c r="BN1552" s="18"/>
      <c r="BO1552" s="18"/>
      <c r="BP1552" s="18"/>
      <c r="BQ1552" s="18"/>
      <c r="BR1552" s="18"/>
      <c r="BS1552" s="18"/>
      <c r="BT1552" s="18"/>
      <c r="BU1552" s="18"/>
      <c r="BV1552" s="18"/>
      <c r="BW1552" s="18"/>
      <c r="BX1552" s="18"/>
      <c r="BY1552" s="18"/>
      <c r="BZ1552" s="18"/>
      <c r="CA1552" s="18"/>
      <c r="CB1552" s="18"/>
      <c r="CC1552" s="18"/>
      <c r="CD1552" s="18"/>
      <c r="CE1552" s="18"/>
      <c r="CF1552" s="18"/>
      <c r="CG1552" s="18"/>
      <c r="CH1552" s="18"/>
      <c r="CI1552" s="18"/>
      <c r="CJ1552" s="18"/>
      <c r="CK1552" s="18"/>
      <c r="CL1552" s="18"/>
      <c r="CM1552" s="18"/>
      <c r="CN1552" s="18"/>
      <c r="CO1552" s="18"/>
      <c r="CP1552" s="18"/>
      <c r="CQ1552" s="18"/>
      <c r="CR1552" s="18"/>
      <c r="CS1552" s="18"/>
      <c r="CT1552" s="18"/>
      <c r="CU1552" s="18"/>
      <c r="CV1552" s="18"/>
      <c r="CW1552" s="18"/>
      <c r="CX1552" s="18"/>
      <c r="CY1552" s="18"/>
      <c r="CZ1552" s="18"/>
      <c r="DA1552" s="18"/>
      <c r="DB1552" s="18"/>
      <c r="DC1552" s="18"/>
      <c r="DD1552" s="18"/>
      <c r="DE1552" s="18"/>
      <c r="DF1552" s="18"/>
      <c r="DG1552" s="18"/>
      <c r="DH1552" s="18"/>
      <c r="DI1552" s="18"/>
      <c r="DJ1552" s="18"/>
      <c r="DK1552" s="18"/>
      <c r="DL1552" s="18"/>
      <c r="DM1552" s="18"/>
      <c r="DN1552" s="18"/>
      <c r="DO1552" s="18"/>
      <c r="DP1552" s="18"/>
      <c r="DQ1552" s="18"/>
      <c r="DR1552" s="18"/>
      <c r="DS1552" s="18"/>
      <c r="DT1552" s="18"/>
      <c r="DU1552" s="18"/>
      <c r="DV1552" s="18"/>
      <c r="DW1552" s="18"/>
      <c r="DX1552" s="18"/>
      <c r="DY1552" s="18"/>
      <c r="DZ1552" s="18"/>
      <c r="EA1552" s="18"/>
      <c r="EB1552" s="18"/>
      <c r="EC1552" s="18"/>
      <c r="ED1552" s="18"/>
      <c r="EE1552" s="18"/>
      <c r="EF1552" s="18"/>
      <c r="EG1552" s="18"/>
      <c r="EH1552" s="18"/>
      <c r="EI1552" s="18"/>
      <c r="EJ1552" s="18"/>
      <c r="EK1552" s="18"/>
      <c r="EL1552" s="18"/>
      <c r="EM1552" s="18"/>
      <c r="EN1552" s="18"/>
      <c r="EO1552" s="18"/>
      <c r="EP1552" s="18"/>
      <c r="EQ1552" s="18"/>
      <c r="ER1552" s="18"/>
      <c r="ES1552" s="18"/>
      <c r="ET1552" s="18"/>
      <c r="EU1552" s="18"/>
      <c r="EV1552" s="18"/>
      <c r="EW1552" s="18"/>
      <c r="EX1552" s="18"/>
      <c r="EY1552" s="18"/>
      <c r="EZ1552" s="18"/>
      <c r="FA1552" s="18"/>
      <c r="FB1552" s="18"/>
      <c r="FC1552" s="18"/>
      <c r="FD1552" s="18"/>
      <c r="FE1552" s="18"/>
      <c r="FF1552" s="18"/>
      <c r="FG1552" s="18"/>
      <c r="FH1552" s="18"/>
      <c r="FI1552" s="18"/>
      <c r="FJ1552" s="18"/>
      <c r="FK1552" s="18"/>
      <c r="FL1552" s="18"/>
      <c r="FM1552" s="18"/>
      <c r="FN1552" s="18"/>
      <c r="FO1552" s="18"/>
      <c r="FP1552" s="18"/>
      <c r="FQ1552" s="18"/>
      <c r="FR1552" s="18"/>
      <c r="FS1552" s="18"/>
      <c r="FT1552" s="18"/>
      <c r="FU1552" s="18"/>
      <c r="FV1552" s="18"/>
      <c r="FW1552" s="18"/>
      <c r="FX1552" s="18"/>
      <c r="FY1552" s="18"/>
      <c r="FZ1552" s="18"/>
      <c r="GA1552" s="18"/>
      <c r="GB1552" s="18"/>
      <c r="GC1552" s="18"/>
      <c r="GD1552" s="18"/>
      <c r="GE1552" s="18"/>
      <c r="GF1552" s="18"/>
      <c r="GG1552" s="18"/>
      <c r="GH1552" s="18"/>
      <c r="GI1552" s="18"/>
      <c r="GJ1552" s="18"/>
      <c r="GK1552" s="18"/>
      <c r="GL1552" s="18"/>
      <c r="GM1552" s="18"/>
      <c r="GN1552" s="18"/>
      <c r="GO1552" s="18"/>
      <c r="GP1552" s="18"/>
      <c r="GQ1552" s="18"/>
      <c r="GR1552" s="18"/>
    </row>
    <row r="1553" spans="1:200">
      <c r="A1553" s="18"/>
      <c r="B1553" s="18"/>
      <c r="C1553" s="18"/>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18"/>
      <c r="AM1553" s="18"/>
      <c r="AN1553" s="18"/>
      <c r="AO1553" s="18"/>
      <c r="AP1553" s="18"/>
      <c r="AQ1553" s="18"/>
      <c r="AR1553" s="18"/>
      <c r="AS1553" s="18"/>
      <c r="AT1553" s="18"/>
      <c r="AU1553" s="18"/>
      <c r="AV1553" s="18"/>
      <c r="AW1553" s="18"/>
      <c r="AX1553" s="18"/>
      <c r="AY1553" s="18"/>
      <c r="AZ1553" s="18"/>
      <c r="BA1553" s="18"/>
      <c r="BB1553" s="18"/>
      <c r="BC1553" s="18"/>
      <c r="BD1553" s="18"/>
      <c r="BE1553" s="18"/>
      <c r="BF1553" s="18"/>
      <c r="BG1553" s="18"/>
      <c r="BH1553" s="18"/>
      <c r="BI1553" s="18"/>
      <c r="BJ1553" s="18"/>
      <c r="BK1553" s="18"/>
      <c r="BL1553" s="18"/>
      <c r="BM1553" s="18"/>
      <c r="BN1553" s="18"/>
      <c r="BO1553" s="18"/>
      <c r="BP1553" s="18"/>
      <c r="BQ1553" s="18"/>
      <c r="BR1553" s="18"/>
      <c r="BS1553" s="18"/>
      <c r="BT1553" s="18"/>
      <c r="BU1553" s="18"/>
      <c r="BV1553" s="18"/>
      <c r="BW1553" s="18"/>
      <c r="BX1553" s="18"/>
      <c r="BY1553" s="18"/>
      <c r="BZ1553" s="18"/>
      <c r="CA1553" s="18"/>
      <c r="CB1553" s="18"/>
      <c r="CC1553" s="18"/>
      <c r="CD1553" s="18"/>
      <c r="CE1553" s="18"/>
      <c r="CF1553" s="18"/>
      <c r="CG1553" s="18"/>
      <c r="CH1553" s="18"/>
      <c r="CI1553" s="18"/>
      <c r="CJ1553" s="18"/>
      <c r="CK1553" s="18"/>
      <c r="CL1553" s="18"/>
      <c r="CM1553" s="18"/>
      <c r="CN1553" s="18"/>
      <c r="CO1553" s="18"/>
      <c r="CP1553" s="18"/>
      <c r="CQ1553" s="18"/>
      <c r="CR1553" s="18"/>
      <c r="CS1553" s="18"/>
      <c r="CT1553" s="18"/>
      <c r="CU1553" s="18"/>
      <c r="CV1553" s="18"/>
      <c r="CW1553" s="18"/>
      <c r="CX1553" s="18"/>
      <c r="CY1553" s="18"/>
      <c r="CZ1553" s="18"/>
      <c r="DA1553" s="18"/>
      <c r="DB1553" s="18"/>
      <c r="DC1553" s="18"/>
      <c r="DD1553" s="18"/>
      <c r="DE1553" s="18"/>
      <c r="DF1553" s="18"/>
      <c r="DG1553" s="18"/>
      <c r="DH1553" s="18"/>
      <c r="DI1553" s="18"/>
      <c r="DJ1553" s="18"/>
      <c r="DK1553" s="18"/>
      <c r="DL1553" s="18"/>
      <c r="DM1553" s="18"/>
      <c r="DN1553" s="18"/>
      <c r="DO1553" s="18"/>
      <c r="DP1553" s="18"/>
      <c r="DQ1553" s="18"/>
      <c r="DR1553" s="18"/>
      <c r="DS1553" s="18"/>
      <c r="DT1553" s="18"/>
      <c r="DU1553" s="18"/>
      <c r="DV1553" s="18"/>
      <c r="DW1553" s="18"/>
      <c r="DX1553" s="18"/>
      <c r="DY1553" s="18"/>
      <c r="DZ1553" s="18"/>
      <c r="EA1553" s="18"/>
      <c r="EB1553" s="18"/>
      <c r="EC1553" s="18"/>
      <c r="ED1553" s="18"/>
      <c r="EE1553" s="18"/>
      <c r="EF1553" s="18"/>
      <c r="EG1553" s="18"/>
      <c r="EH1553" s="18"/>
      <c r="EI1553" s="18"/>
      <c r="EJ1553" s="18"/>
      <c r="EK1553" s="18"/>
      <c r="EL1553" s="18"/>
      <c r="EM1553" s="18"/>
      <c r="EN1553" s="18"/>
      <c r="EO1553" s="18"/>
      <c r="EP1553" s="18"/>
      <c r="EQ1553" s="18"/>
      <c r="ER1553" s="18"/>
      <c r="ES1553" s="18"/>
      <c r="ET1553" s="18"/>
      <c r="EU1553" s="18"/>
      <c r="EV1553" s="18"/>
      <c r="EW1553" s="18"/>
      <c r="EX1553" s="18"/>
      <c r="EY1553" s="18"/>
      <c r="EZ1553" s="18"/>
      <c r="FA1553" s="18"/>
      <c r="FB1553" s="18"/>
      <c r="FC1553" s="18"/>
      <c r="FD1553" s="18"/>
      <c r="FE1553" s="18"/>
      <c r="FF1553" s="18"/>
      <c r="FG1553" s="18"/>
      <c r="FH1553" s="18"/>
      <c r="FI1553" s="18"/>
      <c r="FJ1553" s="18"/>
      <c r="FK1553" s="18"/>
      <c r="FL1553" s="18"/>
      <c r="FM1553" s="18"/>
      <c r="FN1553" s="18"/>
      <c r="FO1553" s="18"/>
      <c r="FP1553" s="18"/>
      <c r="FQ1553" s="18"/>
      <c r="FR1553" s="18"/>
      <c r="FS1553" s="18"/>
      <c r="FT1553" s="18"/>
      <c r="FU1553" s="18"/>
      <c r="FV1553" s="18"/>
      <c r="FW1553" s="18"/>
      <c r="FX1553" s="18"/>
      <c r="FY1553" s="18"/>
      <c r="FZ1553" s="18"/>
      <c r="GA1553" s="18"/>
      <c r="GB1553" s="18"/>
      <c r="GC1553" s="18"/>
      <c r="GD1553" s="18"/>
      <c r="GE1553" s="18"/>
      <c r="GF1553" s="18"/>
      <c r="GG1553" s="18"/>
      <c r="GH1553" s="18"/>
      <c r="GI1553" s="18"/>
      <c r="GJ1553" s="18"/>
      <c r="GK1553" s="18"/>
      <c r="GL1553" s="18"/>
      <c r="GM1553" s="18"/>
      <c r="GN1553" s="18"/>
      <c r="GO1553" s="18"/>
      <c r="GP1553" s="18"/>
      <c r="GQ1553" s="18"/>
      <c r="GR1553" s="18"/>
    </row>
    <row r="1554" spans="1:200">
      <c r="A1554" s="18"/>
      <c r="B1554" s="18"/>
      <c r="C1554" s="18"/>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18"/>
      <c r="AM1554" s="18"/>
      <c r="AN1554" s="18"/>
      <c r="AO1554" s="18"/>
      <c r="AP1554" s="18"/>
      <c r="AQ1554" s="18"/>
      <c r="AR1554" s="18"/>
      <c r="AS1554" s="18"/>
      <c r="AT1554" s="18"/>
      <c r="AU1554" s="18"/>
      <c r="AV1554" s="18"/>
      <c r="AW1554" s="18"/>
      <c r="AX1554" s="18"/>
      <c r="AY1554" s="18"/>
      <c r="AZ1554" s="18"/>
      <c r="BA1554" s="18"/>
      <c r="BB1554" s="18"/>
      <c r="BC1554" s="18"/>
      <c r="BD1554" s="18"/>
      <c r="BE1554" s="18"/>
      <c r="BF1554" s="18"/>
      <c r="BG1554" s="18"/>
      <c r="BH1554" s="18"/>
      <c r="BI1554" s="18"/>
      <c r="BJ1554" s="18"/>
      <c r="BK1554" s="18"/>
      <c r="BL1554" s="18"/>
      <c r="BM1554" s="18"/>
      <c r="BN1554" s="18"/>
      <c r="BO1554" s="18"/>
      <c r="BP1554" s="18"/>
      <c r="BQ1554" s="18"/>
      <c r="BR1554" s="18"/>
      <c r="BS1554" s="18"/>
      <c r="BT1554" s="18"/>
      <c r="BU1554" s="18"/>
      <c r="BV1554" s="18"/>
      <c r="BW1554" s="18"/>
      <c r="BX1554" s="18"/>
      <c r="BY1554" s="18"/>
      <c r="BZ1554" s="18"/>
      <c r="CA1554" s="18"/>
      <c r="CB1554" s="18"/>
      <c r="CC1554" s="18"/>
      <c r="CD1554" s="18"/>
      <c r="CE1554" s="18"/>
      <c r="CF1554" s="18"/>
      <c r="CG1554" s="18"/>
      <c r="CH1554" s="18"/>
      <c r="CI1554" s="18"/>
      <c r="CJ1554" s="18"/>
      <c r="CK1554" s="18"/>
      <c r="CL1554" s="18"/>
      <c r="CM1554" s="18"/>
      <c r="CN1554" s="18"/>
      <c r="CO1554" s="18"/>
      <c r="CP1554" s="18"/>
      <c r="CQ1554" s="18"/>
      <c r="CR1554" s="18"/>
      <c r="CS1554" s="18"/>
      <c r="CT1554" s="18"/>
      <c r="CU1554" s="18"/>
      <c r="CV1554" s="18"/>
      <c r="CW1554" s="18"/>
      <c r="CX1554" s="18"/>
      <c r="CY1554" s="18"/>
      <c r="CZ1554" s="18"/>
      <c r="DA1554" s="18"/>
      <c r="DB1554" s="18"/>
      <c r="DC1554" s="18"/>
      <c r="DD1554" s="18"/>
      <c r="DE1554" s="18"/>
      <c r="DF1554" s="18"/>
      <c r="DG1554" s="18"/>
      <c r="DH1554" s="18"/>
      <c r="DI1554" s="18"/>
      <c r="DJ1554" s="18"/>
      <c r="DK1554" s="18"/>
      <c r="DL1554" s="18"/>
      <c r="DM1554" s="18"/>
      <c r="DN1554" s="18"/>
      <c r="DO1554" s="18"/>
      <c r="DP1554" s="18"/>
      <c r="DQ1554" s="18"/>
      <c r="DR1554" s="18"/>
      <c r="DS1554" s="18"/>
      <c r="DT1554" s="18"/>
      <c r="DU1554" s="18"/>
      <c r="DV1554" s="18"/>
      <c r="DW1554" s="18"/>
      <c r="DX1554" s="18"/>
      <c r="DY1554" s="18"/>
      <c r="DZ1554" s="18"/>
      <c r="EA1554" s="18"/>
      <c r="EB1554" s="18"/>
      <c r="EC1554" s="18"/>
      <c r="ED1554" s="18"/>
      <c r="EE1554" s="18"/>
      <c r="EF1554" s="18"/>
      <c r="EG1554" s="18"/>
      <c r="EH1554" s="18"/>
      <c r="EI1554" s="18"/>
      <c r="EJ1554" s="18"/>
      <c r="EK1554" s="18"/>
      <c r="EL1554" s="18"/>
      <c r="EM1554" s="18"/>
      <c r="EN1554" s="18"/>
      <c r="EO1554" s="18"/>
      <c r="EP1554" s="18"/>
      <c r="EQ1554" s="18"/>
      <c r="ER1554" s="18"/>
      <c r="ES1554" s="18"/>
      <c r="ET1554" s="18"/>
      <c r="EU1554" s="18"/>
      <c r="EV1554" s="18"/>
      <c r="EW1554" s="18"/>
      <c r="EX1554" s="18"/>
      <c r="EY1554" s="18"/>
      <c r="EZ1554" s="18"/>
      <c r="FA1554" s="18"/>
      <c r="FB1554" s="18"/>
      <c r="FC1554" s="18"/>
      <c r="FD1554" s="18"/>
      <c r="FE1554" s="18"/>
      <c r="FF1554" s="18"/>
      <c r="FG1554" s="18"/>
      <c r="FH1554" s="18"/>
      <c r="FI1554" s="18"/>
      <c r="FJ1554" s="18"/>
      <c r="FK1554" s="18"/>
      <c r="FL1554" s="18"/>
      <c r="FM1554" s="18"/>
      <c r="FN1554" s="18"/>
      <c r="FO1554" s="18"/>
      <c r="FP1554" s="18"/>
      <c r="FQ1554" s="18"/>
      <c r="FR1554" s="18"/>
      <c r="FS1554" s="18"/>
      <c r="FT1554" s="18"/>
      <c r="FU1554" s="18"/>
      <c r="FV1554" s="18"/>
      <c r="FW1554" s="18"/>
      <c r="FX1554" s="18"/>
      <c r="FY1554" s="18"/>
      <c r="FZ1554" s="18"/>
      <c r="GA1554" s="18"/>
      <c r="GB1554" s="18"/>
      <c r="GC1554" s="18"/>
      <c r="GD1554" s="18"/>
      <c r="GE1554" s="18"/>
      <c r="GF1554" s="18"/>
      <c r="GG1554" s="18"/>
      <c r="GH1554" s="18"/>
      <c r="GI1554" s="18"/>
      <c r="GJ1554" s="18"/>
      <c r="GK1554" s="18"/>
      <c r="GL1554" s="18"/>
      <c r="GM1554" s="18"/>
      <c r="GN1554" s="18"/>
      <c r="GO1554" s="18"/>
      <c r="GP1554" s="18"/>
      <c r="GQ1554" s="18"/>
      <c r="GR1554" s="18"/>
    </row>
    <row r="1555" spans="1:200">
      <c r="A1555" s="18"/>
      <c r="B1555" s="18"/>
      <c r="C1555" s="18"/>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18"/>
      <c r="AM1555" s="18"/>
      <c r="AN1555" s="18"/>
      <c r="AO1555" s="18"/>
      <c r="AP1555" s="18"/>
      <c r="AQ1555" s="18"/>
      <c r="AR1555" s="18"/>
      <c r="AS1555" s="18"/>
      <c r="AT1555" s="18"/>
      <c r="AU1555" s="18"/>
      <c r="AV1555" s="18"/>
      <c r="AW1555" s="18"/>
      <c r="AX1555" s="18"/>
      <c r="AY1555" s="18"/>
      <c r="AZ1555" s="18"/>
      <c r="BA1555" s="18"/>
      <c r="BB1555" s="18"/>
      <c r="BC1555" s="18"/>
      <c r="BD1555" s="18"/>
      <c r="BE1555" s="18"/>
      <c r="BF1555" s="18"/>
      <c r="BG1555" s="18"/>
      <c r="BH1555" s="18"/>
      <c r="BI1555" s="18"/>
      <c r="BJ1555" s="18"/>
      <c r="BK1555" s="18"/>
      <c r="BL1555" s="18"/>
      <c r="BM1555" s="18"/>
      <c r="BN1555" s="18"/>
      <c r="BO1555" s="18"/>
      <c r="BP1555" s="18"/>
      <c r="BQ1555" s="18"/>
      <c r="BR1555" s="18"/>
      <c r="BS1555" s="18"/>
      <c r="BT1555" s="18"/>
      <c r="BU1555" s="18"/>
      <c r="BV1555" s="18"/>
      <c r="BW1555" s="18"/>
      <c r="BX1555" s="18"/>
      <c r="BY1555" s="18"/>
      <c r="BZ1555" s="18"/>
      <c r="CA1555" s="18"/>
      <c r="CB1555" s="18"/>
      <c r="CC1555" s="18"/>
      <c r="CD1555" s="18"/>
      <c r="CE1555" s="18"/>
      <c r="CF1555" s="18"/>
      <c r="CG1555" s="18"/>
      <c r="CH1555" s="18"/>
      <c r="CI1555" s="18"/>
      <c r="CJ1555" s="18"/>
      <c r="CK1555" s="18"/>
      <c r="CL1555" s="18"/>
      <c r="CM1555" s="18"/>
      <c r="CN1555" s="18"/>
      <c r="CO1555" s="18"/>
      <c r="CP1555" s="18"/>
      <c r="CQ1555" s="18"/>
      <c r="CR1555" s="18"/>
      <c r="CS1555" s="18"/>
      <c r="CT1555" s="18"/>
      <c r="CU1555" s="18"/>
      <c r="CV1555" s="18"/>
      <c r="CW1555" s="18"/>
      <c r="CX1555" s="18"/>
      <c r="CY1555" s="18"/>
      <c r="CZ1555" s="18"/>
      <c r="DA1555" s="18"/>
      <c r="DB1555" s="18"/>
      <c r="DC1555" s="18"/>
      <c r="DD1555" s="18"/>
      <c r="DE1555" s="18"/>
      <c r="DF1555" s="18"/>
      <c r="DG1555" s="18"/>
      <c r="DH1555" s="18"/>
      <c r="DI1555" s="18"/>
      <c r="DJ1555" s="18"/>
      <c r="DK1555" s="18"/>
      <c r="DL1555" s="18"/>
      <c r="DM1555" s="18"/>
      <c r="DN1555" s="18"/>
      <c r="DO1555" s="18"/>
      <c r="DP1555" s="18"/>
      <c r="DQ1555" s="18"/>
      <c r="DR1555" s="18"/>
      <c r="DS1555" s="18"/>
      <c r="DT1555" s="18"/>
      <c r="DU1555" s="18"/>
      <c r="DV1555" s="18"/>
      <c r="DW1555" s="18"/>
      <c r="DX1555" s="18"/>
      <c r="DY1555" s="18"/>
      <c r="DZ1555" s="18"/>
      <c r="EA1555" s="18"/>
      <c r="EB1555" s="18"/>
      <c r="EC1555" s="18"/>
      <c r="ED1555" s="18"/>
      <c r="EE1555" s="18"/>
      <c r="EF1555" s="18"/>
      <c r="EG1555" s="18"/>
      <c r="EH1555" s="18"/>
      <c r="EI1555" s="18"/>
      <c r="EJ1555" s="18"/>
      <c r="EK1555" s="18"/>
      <c r="EL1555" s="18"/>
      <c r="EM1555" s="18"/>
      <c r="EN1555" s="18"/>
      <c r="EO1555" s="18"/>
      <c r="EP1555" s="18"/>
      <c r="EQ1555" s="18"/>
      <c r="ER1555" s="18"/>
      <c r="ES1555" s="18"/>
      <c r="ET1555" s="18"/>
      <c r="EU1555" s="18"/>
      <c r="EV1555" s="18"/>
      <c r="EW1555" s="18"/>
      <c r="EX1555" s="18"/>
      <c r="EY1555" s="18"/>
      <c r="EZ1555" s="18"/>
      <c r="FA1555" s="18"/>
      <c r="FB1555" s="18"/>
      <c r="FC1555" s="18"/>
      <c r="FD1555" s="18"/>
      <c r="FE1555" s="18"/>
      <c r="FF1555" s="18"/>
      <c r="FG1555" s="18"/>
      <c r="FH1555" s="18"/>
      <c r="FI1555" s="18"/>
      <c r="FJ1555" s="18"/>
      <c r="FK1555" s="18"/>
      <c r="FL1555" s="18"/>
      <c r="FM1555" s="18"/>
      <c r="FN1555" s="18"/>
      <c r="FO1555" s="18"/>
      <c r="FP1555" s="18"/>
      <c r="FQ1555" s="18"/>
      <c r="FR1555" s="18"/>
      <c r="FS1555" s="18"/>
      <c r="FT1555" s="18"/>
      <c r="FU1555" s="18"/>
      <c r="FV1555" s="18"/>
      <c r="FW1555" s="18"/>
      <c r="FX1555" s="18"/>
      <c r="FY1555" s="18"/>
      <c r="FZ1555" s="18"/>
      <c r="GA1555" s="18"/>
      <c r="GB1555" s="18"/>
      <c r="GC1555" s="18"/>
      <c r="GD1555" s="18"/>
      <c r="GE1555" s="18"/>
      <c r="GF1555" s="18"/>
      <c r="GG1555" s="18"/>
      <c r="GH1555" s="18"/>
      <c r="GI1555" s="18"/>
      <c r="GJ1555" s="18"/>
      <c r="GK1555" s="18"/>
      <c r="GL1555" s="18"/>
      <c r="GM1555" s="18"/>
      <c r="GN1555" s="18"/>
      <c r="GO1555" s="18"/>
      <c r="GP1555" s="18"/>
      <c r="GQ1555" s="18"/>
      <c r="GR1555" s="18"/>
    </row>
    <row r="1556" spans="1:200">
      <c r="A1556" s="18"/>
      <c r="B1556" s="18"/>
      <c r="C1556" s="18"/>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18"/>
      <c r="AM1556" s="18"/>
      <c r="AN1556" s="18"/>
      <c r="AO1556" s="18"/>
      <c r="AP1556" s="18"/>
      <c r="AQ1556" s="18"/>
      <c r="AR1556" s="18"/>
      <c r="AS1556" s="18"/>
      <c r="AT1556" s="18"/>
      <c r="AU1556" s="18"/>
      <c r="AV1556" s="18"/>
      <c r="AW1556" s="18"/>
      <c r="AX1556" s="18"/>
      <c r="AY1556" s="18"/>
      <c r="AZ1556" s="18"/>
      <c r="BA1556" s="18"/>
      <c r="BB1556" s="18"/>
      <c r="BC1556" s="18"/>
      <c r="BD1556" s="18"/>
      <c r="BE1556" s="18"/>
      <c r="BF1556" s="18"/>
      <c r="BG1556" s="18"/>
      <c r="BH1556" s="18"/>
      <c r="BI1556" s="18"/>
      <c r="BJ1556" s="18"/>
      <c r="BK1556" s="18"/>
      <c r="BL1556" s="18"/>
      <c r="BM1556" s="18"/>
      <c r="BN1556" s="18"/>
      <c r="BO1556" s="18"/>
      <c r="BP1556" s="18"/>
      <c r="BQ1556" s="18"/>
      <c r="BR1556" s="18"/>
      <c r="BS1556" s="18"/>
      <c r="BT1556" s="18"/>
      <c r="BU1556" s="18"/>
      <c r="BV1556" s="18"/>
      <c r="BW1556" s="18"/>
      <c r="BX1556" s="18"/>
      <c r="BY1556" s="18"/>
      <c r="BZ1556" s="18"/>
      <c r="CA1556" s="18"/>
      <c r="CB1556" s="18"/>
      <c r="CC1556" s="18"/>
      <c r="CD1556" s="18"/>
      <c r="CE1556" s="18"/>
      <c r="CF1556" s="18"/>
      <c r="CG1556" s="18"/>
      <c r="CH1556" s="18"/>
      <c r="CI1556" s="18"/>
      <c r="CJ1556" s="18"/>
      <c r="CK1556" s="18"/>
      <c r="CL1556" s="18"/>
      <c r="CM1556" s="18"/>
      <c r="CN1556" s="18"/>
      <c r="CO1556" s="18"/>
      <c r="CP1556" s="18"/>
      <c r="CQ1556" s="18"/>
      <c r="CR1556" s="18"/>
      <c r="CS1556" s="18"/>
      <c r="CT1556" s="18"/>
      <c r="CU1556" s="18"/>
      <c r="CV1556" s="18"/>
      <c r="CW1556" s="18"/>
      <c r="CX1556" s="18"/>
      <c r="CY1556" s="18"/>
      <c r="CZ1556" s="18"/>
      <c r="DA1556" s="18"/>
      <c r="DB1556" s="18"/>
      <c r="DC1556" s="18"/>
      <c r="DD1556" s="18"/>
      <c r="DE1556" s="18"/>
      <c r="DF1556" s="18"/>
      <c r="DG1556" s="18"/>
      <c r="DH1556" s="18"/>
      <c r="DI1556" s="18"/>
      <c r="DJ1556" s="18"/>
      <c r="DK1556" s="18"/>
      <c r="DL1556" s="18"/>
      <c r="DM1556" s="18"/>
      <c r="DN1556" s="18"/>
      <c r="DO1556" s="18"/>
      <c r="DP1556" s="18"/>
      <c r="DQ1556" s="18"/>
      <c r="DR1556" s="18"/>
      <c r="DS1556" s="18"/>
      <c r="DT1556" s="18"/>
      <c r="DU1556" s="18"/>
      <c r="DV1556" s="18"/>
      <c r="DW1556" s="18"/>
      <c r="DX1556" s="18"/>
      <c r="DY1556" s="18"/>
      <c r="DZ1556" s="18"/>
      <c r="EA1556" s="18"/>
      <c r="EB1556" s="18"/>
      <c r="EC1556" s="18"/>
      <c r="ED1556" s="18"/>
      <c r="EE1556" s="18"/>
      <c r="EF1556" s="18"/>
      <c r="EG1556" s="18"/>
      <c r="EH1556" s="18"/>
      <c r="EI1556" s="18"/>
      <c r="EJ1556" s="18"/>
      <c r="EK1556" s="18"/>
      <c r="EL1556" s="18"/>
      <c r="EM1556" s="18"/>
      <c r="EN1556" s="18"/>
      <c r="EO1556" s="18"/>
      <c r="EP1556" s="18"/>
      <c r="EQ1556" s="18"/>
      <c r="ER1556" s="18"/>
      <c r="ES1556" s="18"/>
      <c r="ET1556" s="18"/>
      <c r="EU1556" s="18"/>
      <c r="EV1556" s="18"/>
      <c r="EW1556" s="18"/>
      <c r="EX1556" s="18"/>
      <c r="EY1556" s="18"/>
      <c r="EZ1556" s="18"/>
      <c r="FA1556" s="18"/>
      <c r="FB1556" s="18"/>
      <c r="FC1556" s="18"/>
      <c r="FD1556" s="18"/>
      <c r="FE1556" s="18"/>
      <c r="FF1556" s="18"/>
      <c r="FG1556" s="18"/>
      <c r="FH1556" s="18"/>
      <c r="FI1556" s="18"/>
      <c r="FJ1556" s="18"/>
      <c r="FK1556" s="18"/>
      <c r="FL1556" s="18"/>
      <c r="FM1556" s="18"/>
      <c r="FN1556" s="18"/>
      <c r="FO1556" s="18"/>
      <c r="FP1556" s="18"/>
      <c r="FQ1556" s="18"/>
      <c r="FR1556" s="18"/>
      <c r="FS1556" s="18"/>
      <c r="FT1556" s="18"/>
      <c r="FU1556" s="18"/>
      <c r="FV1556" s="18"/>
      <c r="FW1556" s="18"/>
      <c r="FX1556" s="18"/>
      <c r="FY1556" s="18"/>
      <c r="FZ1556" s="18"/>
      <c r="GA1556" s="18"/>
      <c r="GB1556" s="18"/>
      <c r="GC1556" s="18"/>
      <c r="GD1556" s="18"/>
      <c r="GE1556" s="18"/>
      <c r="GF1556" s="18"/>
      <c r="GG1556" s="18"/>
      <c r="GH1556" s="18"/>
      <c r="GI1556" s="18"/>
      <c r="GJ1556" s="18"/>
      <c r="GK1556" s="18"/>
      <c r="GL1556" s="18"/>
      <c r="GM1556" s="18"/>
      <c r="GN1556" s="18"/>
      <c r="GO1556" s="18"/>
      <c r="GP1556" s="18"/>
      <c r="GQ1556" s="18"/>
      <c r="GR1556" s="18"/>
    </row>
    <row r="1557" spans="1:200">
      <c r="A1557" s="18"/>
      <c r="B1557" s="18"/>
      <c r="C1557" s="18"/>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18"/>
      <c r="AM1557" s="18"/>
      <c r="AN1557" s="18"/>
      <c r="AO1557" s="18"/>
      <c r="AP1557" s="18"/>
      <c r="AQ1557" s="18"/>
      <c r="AR1557" s="18"/>
      <c r="AS1557" s="18"/>
      <c r="AT1557" s="18"/>
      <c r="AU1557" s="18"/>
      <c r="AV1557" s="18"/>
      <c r="AW1557" s="18"/>
      <c r="AX1557" s="18"/>
      <c r="AY1557" s="18"/>
      <c r="AZ1557" s="18"/>
      <c r="BA1557" s="18"/>
      <c r="BB1557" s="18"/>
      <c r="BC1557" s="18"/>
      <c r="BD1557" s="18"/>
      <c r="BE1557" s="18"/>
      <c r="BF1557" s="18"/>
      <c r="BG1557" s="18"/>
      <c r="BH1557" s="18"/>
      <c r="BI1557" s="18"/>
      <c r="BJ1557" s="18"/>
      <c r="BK1557" s="18"/>
      <c r="BL1557" s="18"/>
      <c r="BM1557" s="18"/>
      <c r="BN1557" s="18"/>
      <c r="BO1557" s="18"/>
      <c r="BP1557" s="18"/>
      <c r="BQ1557" s="18"/>
      <c r="BR1557" s="18"/>
      <c r="BS1557" s="18"/>
      <c r="BT1557" s="18"/>
      <c r="BU1557" s="18"/>
      <c r="BV1557" s="18"/>
      <c r="BW1557" s="18"/>
      <c r="BX1557" s="18"/>
      <c r="BY1557" s="18"/>
      <c r="BZ1557" s="18"/>
      <c r="CA1557" s="18"/>
      <c r="CB1557" s="18"/>
      <c r="CC1557" s="18"/>
      <c r="CD1557" s="18"/>
      <c r="CE1557" s="18"/>
      <c r="CF1557" s="18"/>
      <c r="CG1557" s="18"/>
      <c r="CH1557" s="18"/>
      <c r="CI1557" s="18"/>
      <c r="CJ1557" s="18"/>
      <c r="CK1557" s="18"/>
      <c r="CL1557" s="18"/>
      <c r="CM1557" s="18"/>
      <c r="CN1557" s="18"/>
      <c r="CO1557" s="18"/>
      <c r="CP1557" s="18"/>
      <c r="CQ1557" s="18"/>
      <c r="CR1557" s="18"/>
      <c r="CS1557" s="18"/>
      <c r="CT1557" s="18"/>
      <c r="CU1557" s="18"/>
      <c r="CV1557" s="18"/>
      <c r="CW1557" s="18"/>
      <c r="CX1557" s="18"/>
      <c r="CY1557" s="18"/>
      <c r="CZ1557" s="18"/>
      <c r="DA1557" s="18"/>
      <c r="DB1557" s="18"/>
      <c r="DC1557" s="18"/>
      <c r="DD1557" s="18"/>
      <c r="DE1557" s="18"/>
      <c r="DF1557" s="18"/>
      <c r="DG1557" s="18"/>
      <c r="DH1557" s="18"/>
      <c r="DI1557" s="18"/>
      <c r="DJ1557" s="18"/>
      <c r="DK1557" s="18"/>
      <c r="DL1557" s="18"/>
      <c r="DM1557" s="18"/>
      <c r="DN1557" s="18"/>
      <c r="DO1557" s="18"/>
      <c r="DP1557" s="18"/>
      <c r="DQ1557" s="18"/>
      <c r="DR1557" s="18"/>
      <c r="DS1557" s="18"/>
      <c r="DT1557" s="18"/>
      <c r="DU1557" s="18"/>
      <c r="DV1557" s="18"/>
      <c r="DW1557" s="18"/>
      <c r="DX1557" s="18"/>
      <c r="DY1557" s="18"/>
      <c r="DZ1557" s="18"/>
      <c r="EA1557" s="18"/>
      <c r="EB1557" s="18"/>
      <c r="EC1557" s="18"/>
      <c r="ED1557" s="18"/>
      <c r="EE1557" s="18"/>
      <c r="EF1557" s="18"/>
      <c r="EG1557" s="18"/>
      <c r="EH1557" s="18"/>
      <c r="EI1557" s="18"/>
      <c r="EJ1557" s="18"/>
      <c r="EK1557" s="18"/>
      <c r="EL1557" s="18"/>
      <c r="EM1557" s="18"/>
      <c r="EN1557" s="18"/>
      <c r="EO1557" s="18"/>
      <c r="EP1557" s="18"/>
      <c r="EQ1557" s="18"/>
      <c r="ER1557" s="18"/>
      <c r="ES1557" s="18"/>
      <c r="ET1557" s="18"/>
      <c r="EU1557" s="18"/>
      <c r="EV1557" s="18"/>
      <c r="EW1557" s="18"/>
      <c r="EX1557" s="18"/>
      <c r="EY1557" s="18"/>
      <c r="EZ1557" s="18"/>
      <c r="FA1557" s="18"/>
      <c r="FB1557" s="18"/>
      <c r="FC1557" s="18"/>
      <c r="FD1557" s="18"/>
      <c r="FE1557" s="18"/>
      <c r="FF1557" s="18"/>
      <c r="FG1557" s="18"/>
      <c r="FH1557" s="18"/>
      <c r="FI1557" s="18"/>
      <c r="FJ1557" s="18"/>
      <c r="FK1557" s="18"/>
      <c r="FL1557" s="18"/>
      <c r="FM1557" s="18"/>
      <c r="FN1557" s="18"/>
      <c r="FO1557" s="18"/>
      <c r="FP1557" s="18"/>
      <c r="FQ1557" s="18"/>
      <c r="FR1557" s="18"/>
      <c r="FS1557" s="18"/>
      <c r="FT1557" s="18"/>
      <c r="FU1557" s="18"/>
      <c r="FV1557" s="18"/>
      <c r="FW1557" s="18"/>
      <c r="FX1557" s="18"/>
      <c r="FY1557" s="18"/>
      <c r="FZ1557" s="18"/>
      <c r="GA1557" s="18"/>
      <c r="GB1557" s="18"/>
      <c r="GC1557" s="18"/>
      <c r="GD1557" s="18"/>
      <c r="GE1557" s="18"/>
      <c r="GF1557" s="18"/>
      <c r="GG1557" s="18"/>
      <c r="GH1557" s="18"/>
      <c r="GI1557" s="18"/>
      <c r="GJ1557" s="18"/>
      <c r="GK1557" s="18"/>
      <c r="GL1557" s="18"/>
      <c r="GM1557" s="18"/>
      <c r="GN1557" s="18"/>
      <c r="GO1557" s="18"/>
      <c r="GP1557" s="18"/>
      <c r="GQ1557" s="18"/>
      <c r="GR1557" s="18"/>
    </row>
    <row r="1558" spans="1:200">
      <c r="A1558" s="18"/>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8"/>
      <c r="FH1558" s="18"/>
      <c r="FI1558" s="18"/>
      <c r="FJ1558" s="18"/>
      <c r="FK1558" s="18"/>
      <c r="FL1558" s="18"/>
      <c r="FM1558" s="18"/>
      <c r="FN1558" s="18"/>
      <c r="FO1558" s="18"/>
      <c r="FP1558" s="18"/>
      <c r="FQ1558" s="18"/>
      <c r="FR1558" s="18"/>
      <c r="FS1558" s="18"/>
      <c r="FT1558" s="18"/>
      <c r="FU1558" s="18"/>
      <c r="FV1558" s="18"/>
      <c r="FW1558" s="18"/>
      <c r="FX1558" s="18"/>
      <c r="FY1558" s="18"/>
      <c r="FZ1558" s="18"/>
      <c r="GA1558" s="18"/>
      <c r="GB1558" s="18"/>
      <c r="GC1558" s="18"/>
      <c r="GD1558" s="18"/>
      <c r="GE1558" s="18"/>
      <c r="GF1558" s="18"/>
      <c r="GG1558" s="18"/>
      <c r="GH1558" s="18"/>
      <c r="GI1558" s="18"/>
      <c r="GJ1558" s="18"/>
      <c r="GK1558" s="18"/>
      <c r="GL1558" s="18"/>
      <c r="GM1558" s="18"/>
      <c r="GN1558" s="18"/>
      <c r="GO1558" s="18"/>
      <c r="GP1558" s="18"/>
      <c r="GQ1558" s="18"/>
      <c r="GR1558" s="18"/>
    </row>
    <row r="1559" spans="1:200">
      <c r="A1559" s="18"/>
      <c r="B1559" s="18"/>
      <c r="C1559" s="18"/>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18"/>
      <c r="AM1559" s="18"/>
      <c r="AN1559" s="18"/>
      <c r="AO1559" s="18"/>
      <c r="AP1559" s="18"/>
      <c r="AQ1559" s="18"/>
      <c r="AR1559" s="18"/>
      <c r="AS1559" s="18"/>
      <c r="AT1559" s="18"/>
      <c r="AU1559" s="18"/>
      <c r="AV1559" s="18"/>
      <c r="AW1559" s="18"/>
      <c r="AX1559" s="18"/>
      <c r="AY1559" s="18"/>
      <c r="AZ1559" s="18"/>
      <c r="BA1559" s="18"/>
      <c r="BB1559" s="18"/>
      <c r="BC1559" s="18"/>
      <c r="BD1559" s="18"/>
      <c r="BE1559" s="18"/>
      <c r="BF1559" s="18"/>
      <c r="BG1559" s="18"/>
      <c r="BH1559" s="18"/>
      <c r="BI1559" s="18"/>
      <c r="BJ1559" s="18"/>
      <c r="BK1559" s="18"/>
      <c r="BL1559" s="18"/>
      <c r="BM1559" s="18"/>
      <c r="BN1559" s="18"/>
      <c r="BO1559" s="18"/>
      <c r="BP1559" s="18"/>
      <c r="BQ1559" s="18"/>
      <c r="BR1559" s="18"/>
      <c r="BS1559" s="18"/>
      <c r="BT1559" s="18"/>
      <c r="BU1559" s="18"/>
      <c r="BV1559" s="18"/>
      <c r="BW1559" s="18"/>
      <c r="BX1559" s="18"/>
      <c r="BY1559" s="18"/>
      <c r="BZ1559" s="18"/>
      <c r="CA1559" s="18"/>
      <c r="CB1559" s="18"/>
      <c r="CC1559" s="18"/>
      <c r="CD1559" s="18"/>
      <c r="CE1559" s="18"/>
      <c r="CF1559" s="18"/>
      <c r="CG1559" s="18"/>
      <c r="CH1559" s="18"/>
      <c r="CI1559" s="18"/>
      <c r="CJ1559" s="18"/>
      <c r="CK1559" s="18"/>
      <c r="CL1559" s="18"/>
      <c r="CM1559" s="18"/>
      <c r="CN1559" s="18"/>
      <c r="CO1559" s="18"/>
      <c r="CP1559" s="18"/>
      <c r="CQ1559" s="18"/>
      <c r="CR1559" s="18"/>
      <c r="CS1559" s="18"/>
      <c r="CT1559" s="18"/>
      <c r="CU1559" s="18"/>
      <c r="CV1559" s="18"/>
      <c r="CW1559" s="18"/>
      <c r="CX1559" s="18"/>
      <c r="CY1559" s="18"/>
      <c r="CZ1559" s="18"/>
      <c r="DA1559" s="18"/>
      <c r="DB1559" s="18"/>
      <c r="DC1559" s="18"/>
      <c r="DD1559" s="18"/>
      <c r="DE1559" s="18"/>
      <c r="DF1559" s="18"/>
      <c r="DG1559" s="18"/>
      <c r="DH1559" s="18"/>
      <c r="DI1559" s="18"/>
      <c r="DJ1559" s="18"/>
      <c r="DK1559" s="18"/>
      <c r="DL1559" s="18"/>
      <c r="DM1559" s="18"/>
      <c r="DN1559" s="18"/>
      <c r="DO1559" s="18"/>
      <c r="DP1559" s="18"/>
      <c r="DQ1559" s="18"/>
      <c r="DR1559" s="18"/>
      <c r="DS1559" s="18"/>
      <c r="DT1559" s="18"/>
      <c r="DU1559" s="18"/>
      <c r="DV1559" s="18"/>
      <c r="DW1559" s="18"/>
      <c r="DX1559" s="18"/>
      <c r="DY1559" s="18"/>
      <c r="DZ1559" s="18"/>
      <c r="EA1559" s="18"/>
      <c r="EB1559" s="18"/>
      <c r="EC1559" s="18"/>
      <c r="ED1559" s="18"/>
      <c r="EE1559" s="18"/>
      <c r="EF1559" s="18"/>
      <c r="EG1559" s="18"/>
      <c r="EH1559" s="18"/>
      <c r="EI1559" s="18"/>
      <c r="EJ1559" s="18"/>
      <c r="EK1559" s="18"/>
      <c r="EL1559" s="18"/>
      <c r="EM1559" s="18"/>
      <c r="EN1559" s="18"/>
      <c r="EO1559" s="18"/>
      <c r="EP1559" s="18"/>
      <c r="EQ1559" s="18"/>
      <c r="ER1559" s="18"/>
      <c r="ES1559" s="18"/>
      <c r="ET1559" s="18"/>
      <c r="EU1559" s="18"/>
      <c r="EV1559" s="18"/>
      <c r="EW1559" s="18"/>
      <c r="EX1559" s="18"/>
      <c r="EY1559" s="18"/>
      <c r="EZ1559" s="18"/>
      <c r="FA1559" s="18"/>
      <c r="FB1559" s="18"/>
      <c r="FC1559" s="18"/>
      <c r="FD1559" s="18"/>
      <c r="FE1559" s="18"/>
      <c r="FF1559" s="18"/>
      <c r="FG1559" s="18"/>
      <c r="FH1559" s="18"/>
      <c r="FI1559" s="18"/>
      <c r="FJ1559" s="18"/>
      <c r="FK1559" s="18"/>
      <c r="FL1559" s="18"/>
      <c r="FM1559" s="18"/>
      <c r="FN1559" s="18"/>
      <c r="FO1559" s="18"/>
      <c r="FP1559" s="18"/>
      <c r="FQ1559" s="18"/>
      <c r="FR1559" s="18"/>
      <c r="FS1559" s="18"/>
      <c r="FT1559" s="18"/>
      <c r="FU1559" s="18"/>
      <c r="FV1559" s="18"/>
      <c r="FW1559" s="18"/>
      <c r="FX1559" s="18"/>
      <c r="FY1559" s="18"/>
      <c r="FZ1559" s="18"/>
      <c r="GA1559" s="18"/>
      <c r="GB1559" s="18"/>
      <c r="GC1559" s="18"/>
      <c r="GD1559" s="18"/>
      <c r="GE1559" s="18"/>
      <c r="GF1559" s="18"/>
      <c r="GG1559" s="18"/>
      <c r="GH1559" s="18"/>
      <c r="GI1559" s="18"/>
      <c r="GJ1559" s="18"/>
      <c r="GK1559" s="18"/>
      <c r="GL1559" s="18"/>
      <c r="GM1559" s="18"/>
      <c r="GN1559" s="18"/>
      <c r="GO1559" s="18"/>
      <c r="GP1559" s="18"/>
      <c r="GQ1559" s="18"/>
      <c r="GR1559" s="18"/>
    </row>
    <row r="1560" spans="1:200">
      <c r="A1560" s="18"/>
      <c r="B1560" s="18"/>
      <c r="C1560" s="18"/>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18"/>
      <c r="AM1560" s="18"/>
      <c r="AN1560" s="18"/>
      <c r="AO1560" s="18"/>
      <c r="AP1560" s="18"/>
      <c r="AQ1560" s="18"/>
      <c r="AR1560" s="18"/>
      <c r="AS1560" s="18"/>
      <c r="AT1560" s="18"/>
      <c r="AU1560" s="18"/>
      <c r="AV1560" s="18"/>
      <c r="AW1560" s="18"/>
      <c r="AX1560" s="18"/>
      <c r="AY1560" s="18"/>
      <c r="AZ1560" s="18"/>
      <c r="BA1560" s="18"/>
      <c r="BB1560" s="18"/>
      <c r="BC1560" s="18"/>
      <c r="BD1560" s="18"/>
      <c r="BE1560" s="18"/>
      <c r="BF1560" s="18"/>
      <c r="BG1560" s="18"/>
      <c r="BH1560" s="18"/>
      <c r="BI1560" s="18"/>
      <c r="BJ1560" s="18"/>
      <c r="BK1560" s="18"/>
      <c r="BL1560" s="18"/>
      <c r="BM1560" s="18"/>
      <c r="BN1560" s="18"/>
      <c r="BO1560" s="18"/>
      <c r="BP1560" s="18"/>
      <c r="BQ1560" s="18"/>
      <c r="BR1560" s="18"/>
      <c r="BS1560" s="18"/>
      <c r="BT1560" s="18"/>
      <c r="BU1560" s="18"/>
      <c r="BV1560" s="18"/>
      <c r="BW1560" s="18"/>
      <c r="BX1560" s="18"/>
      <c r="BY1560" s="18"/>
      <c r="BZ1560" s="18"/>
      <c r="CA1560" s="18"/>
      <c r="CB1560" s="18"/>
      <c r="CC1560" s="18"/>
      <c r="CD1560" s="18"/>
      <c r="CE1560" s="18"/>
      <c r="CF1560" s="18"/>
      <c r="CG1560" s="18"/>
      <c r="CH1560" s="18"/>
      <c r="CI1560" s="18"/>
      <c r="CJ1560" s="18"/>
      <c r="CK1560" s="18"/>
      <c r="CL1560" s="18"/>
      <c r="CM1560" s="18"/>
      <c r="CN1560" s="18"/>
      <c r="CO1560" s="18"/>
      <c r="CP1560" s="18"/>
      <c r="CQ1560" s="18"/>
      <c r="CR1560" s="18"/>
      <c r="CS1560" s="18"/>
      <c r="CT1560" s="18"/>
      <c r="CU1560" s="18"/>
      <c r="CV1560" s="18"/>
      <c r="CW1560" s="18"/>
      <c r="CX1560" s="18"/>
      <c r="CY1560" s="18"/>
      <c r="CZ1560" s="18"/>
      <c r="DA1560" s="18"/>
      <c r="DB1560" s="18"/>
      <c r="DC1560" s="18"/>
      <c r="DD1560" s="18"/>
      <c r="DE1560" s="18"/>
      <c r="DF1560" s="18"/>
      <c r="DG1560" s="18"/>
      <c r="DH1560" s="18"/>
      <c r="DI1560" s="18"/>
      <c r="DJ1560" s="18"/>
      <c r="DK1560" s="18"/>
      <c r="DL1560" s="18"/>
      <c r="DM1560" s="18"/>
      <c r="DN1560" s="18"/>
      <c r="DO1560" s="18"/>
      <c r="DP1560" s="18"/>
      <c r="DQ1560" s="18"/>
      <c r="DR1560" s="18"/>
      <c r="DS1560" s="18"/>
      <c r="DT1560" s="18"/>
      <c r="DU1560" s="18"/>
      <c r="DV1560" s="18"/>
      <c r="DW1560" s="18"/>
      <c r="DX1560" s="18"/>
      <c r="DY1560" s="18"/>
      <c r="DZ1560" s="18"/>
      <c r="EA1560" s="18"/>
      <c r="EB1560" s="18"/>
      <c r="EC1560" s="18"/>
      <c r="ED1560" s="18"/>
      <c r="EE1560" s="18"/>
      <c r="EF1560" s="18"/>
      <c r="EG1560" s="18"/>
      <c r="EH1560" s="18"/>
      <c r="EI1560" s="18"/>
      <c r="EJ1560" s="18"/>
      <c r="EK1560" s="18"/>
      <c r="EL1560" s="18"/>
      <c r="EM1560" s="18"/>
      <c r="EN1560" s="18"/>
      <c r="EO1560" s="18"/>
      <c r="EP1560" s="18"/>
      <c r="EQ1560" s="18"/>
      <c r="ER1560" s="18"/>
      <c r="ES1560" s="18"/>
      <c r="ET1560" s="18"/>
      <c r="EU1560" s="18"/>
      <c r="EV1560" s="18"/>
      <c r="EW1560" s="18"/>
      <c r="EX1560" s="18"/>
      <c r="EY1560" s="18"/>
      <c r="EZ1560" s="18"/>
      <c r="FA1560" s="18"/>
      <c r="FB1560" s="18"/>
      <c r="FC1560" s="18"/>
      <c r="FD1560" s="18"/>
      <c r="FE1560" s="18"/>
      <c r="FF1560" s="18"/>
      <c r="FG1560" s="18"/>
      <c r="FH1560" s="18"/>
      <c r="FI1560" s="18"/>
      <c r="FJ1560" s="18"/>
      <c r="FK1560" s="18"/>
      <c r="FL1560" s="18"/>
      <c r="FM1560" s="18"/>
      <c r="FN1560" s="18"/>
      <c r="FO1560" s="18"/>
      <c r="FP1560" s="18"/>
      <c r="FQ1560" s="18"/>
      <c r="FR1560" s="18"/>
      <c r="FS1560" s="18"/>
      <c r="FT1560" s="18"/>
      <c r="FU1560" s="18"/>
      <c r="FV1560" s="18"/>
      <c r="FW1560" s="18"/>
      <c r="FX1560" s="18"/>
      <c r="FY1560" s="18"/>
      <c r="FZ1560" s="18"/>
      <c r="GA1560" s="18"/>
      <c r="GB1560" s="18"/>
      <c r="GC1560" s="18"/>
      <c r="GD1560" s="18"/>
      <c r="GE1560" s="18"/>
      <c r="GF1560" s="18"/>
      <c r="GG1560" s="18"/>
      <c r="GH1560" s="18"/>
      <c r="GI1560" s="18"/>
      <c r="GJ1560" s="18"/>
      <c r="GK1560" s="18"/>
      <c r="GL1560" s="18"/>
      <c r="GM1560" s="18"/>
      <c r="GN1560" s="18"/>
      <c r="GO1560" s="18"/>
      <c r="GP1560" s="18"/>
      <c r="GQ1560" s="18"/>
      <c r="GR1560" s="18"/>
    </row>
    <row r="1561" spans="1:200">
      <c r="A1561" s="18"/>
      <c r="B1561" s="18"/>
      <c r="C1561" s="18"/>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18"/>
      <c r="AM1561" s="18"/>
      <c r="AN1561" s="18"/>
      <c r="AO1561" s="18"/>
      <c r="AP1561" s="18"/>
      <c r="AQ1561" s="18"/>
      <c r="AR1561" s="18"/>
      <c r="AS1561" s="18"/>
      <c r="AT1561" s="18"/>
      <c r="AU1561" s="18"/>
      <c r="AV1561" s="18"/>
      <c r="AW1561" s="18"/>
      <c r="AX1561" s="18"/>
      <c r="AY1561" s="18"/>
      <c r="AZ1561" s="18"/>
      <c r="BA1561" s="18"/>
      <c r="BB1561" s="18"/>
      <c r="BC1561" s="18"/>
      <c r="BD1561" s="18"/>
      <c r="BE1561" s="18"/>
      <c r="BF1561" s="18"/>
      <c r="BG1561" s="18"/>
      <c r="BH1561" s="18"/>
      <c r="BI1561" s="18"/>
      <c r="BJ1561" s="18"/>
      <c r="BK1561" s="18"/>
      <c r="BL1561" s="18"/>
      <c r="BM1561" s="18"/>
      <c r="BN1561" s="18"/>
      <c r="BO1561" s="18"/>
      <c r="BP1561" s="18"/>
      <c r="BQ1561" s="18"/>
      <c r="BR1561" s="18"/>
      <c r="BS1561" s="18"/>
      <c r="BT1561" s="18"/>
      <c r="BU1561" s="18"/>
      <c r="BV1561" s="18"/>
      <c r="BW1561" s="18"/>
      <c r="BX1561" s="18"/>
      <c r="BY1561" s="18"/>
      <c r="BZ1561" s="18"/>
      <c r="CA1561" s="18"/>
      <c r="CB1561" s="18"/>
      <c r="CC1561" s="18"/>
      <c r="CD1561" s="18"/>
      <c r="CE1561" s="18"/>
      <c r="CF1561" s="18"/>
      <c r="CG1561" s="18"/>
      <c r="CH1561" s="18"/>
      <c r="CI1561" s="18"/>
      <c r="CJ1561" s="18"/>
      <c r="CK1561" s="18"/>
      <c r="CL1561" s="18"/>
      <c r="CM1561" s="18"/>
      <c r="CN1561" s="18"/>
      <c r="CO1561" s="18"/>
      <c r="CP1561" s="18"/>
      <c r="CQ1561" s="18"/>
      <c r="CR1561" s="18"/>
      <c r="CS1561" s="18"/>
      <c r="CT1561" s="18"/>
      <c r="CU1561" s="18"/>
      <c r="CV1561" s="18"/>
      <c r="CW1561" s="18"/>
      <c r="CX1561" s="18"/>
      <c r="CY1561" s="18"/>
      <c r="CZ1561" s="18"/>
      <c r="DA1561" s="18"/>
      <c r="DB1561" s="18"/>
      <c r="DC1561" s="18"/>
      <c r="DD1561" s="18"/>
      <c r="DE1561" s="18"/>
      <c r="DF1561" s="18"/>
      <c r="DG1561" s="18"/>
      <c r="DH1561" s="18"/>
      <c r="DI1561" s="18"/>
      <c r="DJ1561" s="18"/>
      <c r="DK1561" s="18"/>
      <c r="DL1561" s="18"/>
      <c r="DM1561" s="18"/>
      <c r="DN1561" s="18"/>
      <c r="DO1561" s="18"/>
      <c r="DP1561" s="18"/>
      <c r="DQ1561" s="18"/>
      <c r="DR1561" s="18"/>
      <c r="DS1561" s="18"/>
      <c r="DT1561" s="18"/>
      <c r="DU1561" s="18"/>
      <c r="DV1561" s="18"/>
      <c r="DW1561" s="18"/>
      <c r="DX1561" s="18"/>
      <c r="DY1561" s="18"/>
      <c r="DZ1561" s="18"/>
      <c r="EA1561" s="18"/>
      <c r="EB1561" s="18"/>
      <c r="EC1561" s="18"/>
      <c r="ED1561" s="18"/>
      <c r="EE1561" s="18"/>
      <c r="EF1561" s="18"/>
      <c r="EG1561" s="18"/>
      <c r="EH1561" s="18"/>
      <c r="EI1561" s="18"/>
      <c r="EJ1561" s="18"/>
      <c r="EK1561" s="18"/>
      <c r="EL1561" s="18"/>
      <c r="EM1561" s="18"/>
      <c r="EN1561" s="18"/>
      <c r="EO1561" s="18"/>
      <c r="EP1561" s="18"/>
      <c r="EQ1561" s="18"/>
      <c r="ER1561" s="18"/>
      <c r="ES1561" s="18"/>
      <c r="ET1561" s="18"/>
      <c r="EU1561" s="18"/>
      <c r="EV1561" s="18"/>
      <c r="EW1561" s="18"/>
      <c r="EX1561" s="18"/>
      <c r="EY1561" s="18"/>
      <c r="EZ1561" s="18"/>
      <c r="FA1561" s="18"/>
      <c r="FB1561" s="18"/>
      <c r="FC1561" s="18"/>
      <c r="FD1561" s="18"/>
      <c r="FE1561" s="18"/>
      <c r="FF1561" s="18"/>
      <c r="FG1561" s="18"/>
      <c r="FH1561" s="18"/>
      <c r="FI1561" s="18"/>
      <c r="FJ1561" s="18"/>
      <c r="FK1561" s="18"/>
      <c r="FL1561" s="18"/>
      <c r="FM1561" s="18"/>
      <c r="FN1561" s="18"/>
      <c r="FO1561" s="18"/>
      <c r="FP1561" s="18"/>
      <c r="FQ1561" s="18"/>
      <c r="FR1561" s="18"/>
      <c r="FS1561" s="18"/>
      <c r="FT1561" s="18"/>
      <c r="FU1561" s="18"/>
      <c r="FV1561" s="18"/>
      <c r="FW1561" s="18"/>
      <c r="FX1561" s="18"/>
      <c r="FY1561" s="18"/>
      <c r="FZ1561" s="18"/>
      <c r="GA1561" s="18"/>
      <c r="GB1561" s="18"/>
      <c r="GC1561" s="18"/>
      <c r="GD1561" s="18"/>
      <c r="GE1561" s="18"/>
      <c r="GF1561" s="18"/>
      <c r="GG1561" s="18"/>
      <c r="GH1561" s="18"/>
      <c r="GI1561" s="18"/>
      <c r="GJ1561" s="18"/>
      <c r="GK1561" s="18"/>
      <c r="GL1561" s="18"/>
      <c r="GM1561" s="18"/>
      <c r="GN1561" s="18"/>
      <c r="GO1561" s="18"/>
      <c r="GP1561" s="18"/>
      <c r="GQ1561" s="18"/>
      <c r="GR1561" s="18"/>
    </row>
    <row r="1562" spans="1:200">
      <c r="A1562" s="18"/>
      <c r="B1562" s="18"/>
      <c r="C1562" s="18"/>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18"/>
      <c r="AM1562" s="18"/>
      <c r="AN1562" s="18"/>
      <c r="AO1562" s="18"/>
      <c r="AP1562" s="18"/>
      <c r="AQ1562" s="18"/>
      <c r="AR1562" s="18"/>
      <c r="AS1562" s="18"/>
      <c r="AT1562" s="18"/>
      <c r="AU1562" s="18"/>
      <c r="AV1562" s="18"/>
      <c r="AW1562" s="18"/>
      <c r="AX1562" s="18"/>
      <c r="AY1562" s="18"/>
      <c r="AZ1562" s="18"/>
      <c r="BA1562" s="18"/>
      <c r="BB1562" s="18"/>
      <c r="BC1562" s="18"/>
      <c r="BD1562" s="18"/>
      <c r="BE1562" s="18"/>
      <c r="BF1562" s="18"/>
      <c r="BG1562" s="18"/>
      <c r="BH1562" s="18"/>
      <c r="BI1562" s="18"/>
      <c r="BJ1562" s="18"/>
      <c r="BK1562" s="18"/>
      <c r="BL1562" s="18"/>
      <c r="BM1562" s="18"/>
      <c r="BN1562" s="18"/>
      <c r="BO1562" s="18"/>
      <c r="BP1562" s="18"/>
      <c r="BQ1562" s="18"/>
      <c r="BR1562" s="18"/>
      <c r="BS1562" s="18"/>
      <c r="BT1562" s="18"/>
      <c r="BU1562" s="18"/>
      <c r="BV1562" s="18"/>
      <c r="BW1562" s="18"/>
      <c r="BX1562" s="18"/>
      <c r="BY1562" s="18"/>
      <c r="BZ1562" s="18"/>
      <c r="CA1562" s="18"/>
      <c r="CB1562" s="18"/>
      <c r="CC1562" s="18"/>
      <c r="CD1562" s="18"/>
      <c r="CE1562" s="18"/>
      <c r="CF1562" s="18"/>
      <c r="CG1562" s="18"/>
      <c r="CH1562" s="18"/>
      <c r="CI1562" s="18"/>
      <c r="CJ1562" s="18"/>
      <c r="CK1562" s="18"/>
      <c r="CL1562" s="18"/>
      <c r="CM1562" s="18"/>
      <c r="CN1562" s="18"/>
      <c r="CO1562" s="18"/>
      <c r="CP1562" s="18"/>
      <c r="CQ1562" s="18"/>
      <c r="CR1562" s="18"/>
      <c r="CS1562" s="18"/>
      <c r="CT1562" s="18"/>
      <c r="CU1562" s="18"/>
      <c r="CV1562" s="18"/>
      <c r="CW1562" s="18"/>
      <c r="CX1562" s="18"/>
      <c r="CY1562" s="18"/>
      <c r="CZ1562" s="18"/>
      <c r="DA1562" s="18"/>
      <c r="DB1562" s="18"/>
      <c r="DC1562" s="18"/>
      <c r="DD1562" s="18"/>
      <c r="DE1562" s="18"/>
      <c r="DF1562" s="18"/>
      <c r="DG1562" s="18"/>
      <c r="DH1562" s="18"/>
      <c r="DI1562" s="18"/>
      <c r="DJ1562" s="18"/>
      <c r="DK1562" s="18"/>
      <c r="DL1562" s="18"/>
      <c r="DM1562" s="18"/>
      <c r="DN1562" s="18"/>
      <c r="DO1562" s="18"/>
      <c r="DP1562" s="18"/>
      <c r="DQ1562" s="18"/>
      <c r="DR1562" s="18"/>
      <c r="DS1562" s="18"/>
      <c r="DT1562" s="18"/>
      <c r="DU1562" s="18"/>
      <c r="DV1562" s="18"/>
      <c r="DW1562" s="18"/>
      <c r="DX1562" s="18"/>
      <c r="DY1562" s="18"/>
      <c r="DZ1562" s="18"/>
      <c r="EA1562" s="18"/>
      <c r="EB1562" s="18"/>
      <c r="EC1562" s="18"/>
      <c r="ED1562" s="18"/>
      <c r="EE1562" s="18"/>
      <c r="EF1562" s="18"/>
      <c r="EG1562" s="18"/>
      <c r="EH1562" s="18"/>
      <c r="EI1562" s="18"/>
      <c r="EJ1562" s="18"/>
      <c r="EK1562" s="18"/>
      <c r="EL1562" s="18"/>
      <c r="EM1562" s="18"/>
      <c r="EN1562" s="18"/>
      <c r="EO1562" s="18"/>
      <c r="EP1562" s="18"/>
      <c r="EQ1562" s="18"/>
      <c r="ER1562" s="18"/>
      <c r="ES1562" s="18"/>
      <c r="ET1562" s="18"/>
      <c r="EU1562" s="18"/>
      <c r="EV1562" s="18"/>
      <c r="EW1562" s="18"/>
      <c r="EX1562" s="18"/>
      <c r="EY1562" s="18"/>
      <c r="EZ1562" s="18"/>
      <c r="FA1562" s="18"/>
      <c r="FB1562" s="18"/>
      <c r="FC1562" s="18"/>
      <c r="FD1562" s="18"/>
      <c r="FE1562" s="18"/>
      <c r="FF1562" s="18"/>
      <c r="FG1562" s="18"/>
      <c r="FH1562" s="18"/>
      <c r="FI1562" s="18"/>
      <c r="FJ1562" s="18"/>
      <c r="FK1562" s="18"/>
      <c r="FL1562" s="18"/>
      <c r="FM1562" s="18"/>
      <c r="FN1562" s="18"/>
      <c r="FO1562" s="18"/>
      <c r="FP1562" s="18"/>
      <c r="FQ1562" s="18"/>
      <c r="FR1562" s="18"/>
      <c r="FS1562" s="18"/>
      <c r="FT1562" s="18"/>
      <c r="FU1562" s="18"/>
      <c r="FV1562" s="18"/>
      <c r="FW1562" s="18"/>
      <c r="FX1562" s="18"/>
      <c r="FY1562" s="18"/>
      <c r="FZ1562" s="18"/>
      <c r="GA1562" s="18"/>
      <c r="GB1562" s="18"/>
      <c r="GC1562" s="18"/>
      <c r="GD1562" s="18"/>
      <c r="GE1562" s="18"/>
      <c r="GF1562" s="18"/>
      <c r="GG1562" s="18"/>
      <c r="GH1562" s="18"/>
      <c r="GI1562" s="18"/>
      <c r="GJ1562" s="18"/>
      <c r="GK1562" s="18"/>
      <c r="GL1562" s="18"/>
      <c r="GM1562" s="18"/>
      <c r="GN1562" s="18"/>
      <c r="GO1562" s="18"/>
      <c r="GP1562" s="18"/>
      <c r="GQ1562" s="18"/>
      <c r="GR1562" s="18"/>
    </row>
    <row r="1563" spans="1:200">
      <c r="A1563" s="18"/>
      <c r="B1563" s="18"/>
      <c r="C1563" s="18"/>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18"/>
      <c r="AM1563" s="18"/>
      <c r="AN1563" s="18"/>
      <c r="AO1563" s="18"/>
      <c r="AP1563" s="18"/>
      <c r="AQ1563" s="18"/>
      <c r="AR1563" s="18"/>
      <c r="AS1563" s="18"/>
      <c r="AT1563" s="18"/>
      <c r="AU1563" s="18"/>
      <c r="AV1563" s="18"/>
      <c r="AW1563" s="18"/>
      <c r="AX1563" s="18"/>
      <c r="AY1563" s="18"/>
      <c r="AZ1563" s="18"/>
      <c r="BA1563" s="18"/>
      <c r="BB1563" s="18"/>
      <c r="BC1563" s="18"/>
      <c r="BD1563" s="18"/>
      <c r="BE1563" s="18"/>
      <c r="BF1563" s="18"/>
      <c r="BG1563" s="18"/>
      <c r="BH1563" s="18"/>
      <c r="BI1563" s="18"/>
      <c r="BJ1563" s="18"/>
      <c r="BK1563" s="18"/>
      <c r="BL1563" s="18"/>
      <c r="BM1563" s="18"/>
      <c r="BN1563" s="18"/>
      <c r="BO1563" s="18"/>
      <c r="BP1563" s="18"/>
      <c r="BQ1563" s="18"/>
      <c r="BR1563" s="18"/>
      <c r="BS1563" s="18"/>
      <c r="BT1563" s="18"/>
      <c r="BU1563" s="18"/>
      <c r="BV1563" s="18"/>
      <c r="BW1563" s="18"/>
      <c r="BX1563" s="18"/>
      <c r="BY1563" s="18"/>
      <c r="BZ1563" s="18"/>
      <c r="CA1563" s="18"/>
      <c r="CB1563" s="18"/>
      <c r="CC1563" s="18"/>
      <c r="CD1563" s="18"/>
      <c r="CE1563" s="18"/>
      <c r="CF1563" s="18"/>
      <c r="CG1563" s="18"/>
      <c r="CH1563" s="18"/>
      <c r="CI1563" s="18"/>
      <c r="CJ1563" s="18"/>
      <c r="CK1563" s="18"/>
      <c r="CL1563" s="18"/>
      <c r="CM1563" s="18"/>
      <c r="CN1563" s="18"/>
      <c r="CO1563" s="18"/>
      <c r="CP1563" s="18"/>
      <c r="CQ1563" s="18"/>
      <c r="CR1563" s="18"/>
      <c r="CS1563" s="18"/>
      <c r="CT1563" s="18"/>
      <c r="CU1563" s="18"/>
      <c r="CV1563" s="18"/>
      <c r="CW1563" s="18"/>
      <c r="CX1563" s="18"/>
      <c r="CY1563" s="18"/>
      <c r="CZ1563" s="18"/>
      <c r="DA1563" s="18"/>
      <c r="DB1563" s="18"/>
      <c r="DC1563" s="18"/>
      <c r="DD1563" s="18"/>
      <c r="DE1563" s="18"/>
      <c r="DF1563" s="18"/>
      <c r="DG1563" s="18"/>
      <c r="DH1563" s="18"/>
      <c r="DI1563" s="18"/>
      <c r="DJ1563" s="18"/>
      <c r="DK1563" s="18"/>
      <c r="DL1563" s="18"/>
      <c r="DM1563" s="18"/>
      <c r="DN1563" s="18"/>
      <c r="DO1563" s="18"/>
      <c r="DP1563" s="18"/>
      <c r="DQ1563" s="18"/>
      <c r="DR1563" s="18"/>
      <c r="DS1563" s="18"/>
      <c r="DT1563" s="18"/>
      <c r="DU1563" s="18"/>
      <c r="DV1563" s="18"/>
      <c r="DW1563" s="18"/>
      <c r="DX1563" s="18"/>
      <c r="DY1563" s="18"/>
      <c r="DZ1563" s="18"/>
      <c r="EA1563" s="18"/>
      <c r="EB1563" s="18"/>
      <c r="EC1563" s="18"/>
      <c r="ED1563" s="18"/>
      <c r="EE1563" s="18"/>
      <c r="EF1563" s="18"/>
      <c r="EG1563" s="18"/>
      <c r="EH1563" s="18"/>
      <c r="EI1563" s="18"/>
      <c r="EJ1563" s="18"/>
      <c r="EK1563" s="18"/>
      <c r="EL1563" s="18"/>
      <c r="EM1563" s="18"/>
      <c r="EN1563" s="18"/>
      <c r="EO1563" s="18"/>
      <c r="EP1563" s="18"/>
      <c r="EQ1563" s="18"/>
      <c r="ER1563" s="18"/>
      <c r="ES1563" s="18"/>
      <c r="ET1563" s="18"/>
      <c r="EU1563" s="18"/>
      <c r="EV1563" s="18"/>
      <c r="EW1563" s="18"/>
      <c r="EX1563" s="18"/>
      <c r="EY1563" s="18"/>
      <c r="EZ1563" s="18"/>
      <c r="FA1563" s="18"/>
      <c r="FB1563" s="18"/>
      <c r="FC1563" s="18"/>
      <c r="FD1563" s="18"/>
      <c r="FE1563" s="18"/>
      <c r="FF1563" s="18"/>
      <c r="FG1563" s="18"/>
      <c r="FH1563" s="18"/>
      <c r="FI1563" s="18"/>
      <c r="FJ1563" s="18"/>
      <c r="FK1563" s="18"/>
      <c r="FL1563" s="18"/>
      <c r="FM1563" s="18"/>
      <c r="FN1563" s="18"/>
      <c r="FO1563" s="18"/>
      <c r="FP1563" s="18"/>
      <c r="FQ1563" s="18"/>
      <c r="FR1563" s="18"/>
      <c r="FS1563" s="18"/>
      <c r="FT1563" s="18"/>
      <c r="FU1563" s="18"/>
      <c r="FV1563" s="18"/>
      <c r="FW1563" s="18"/>
      <c r="FX1563" s="18"/>
      <c r="FY1563" s="18"/>
      <c r="FZ1563" s="18"/>
      <c r="GA1563" s="18"/>
      <c r="GB1563" s="18"/>
      <c r="GC1563" s="18"/>
      <c r="GD1563" s="18"/>
      <c r="GE1563" s="18"/>
      <c r="GF1563" s="18"/>
      <c r="GG1563" s="18"/>
      <c r="GH1563" s="18"/>
      <c r="GI1563" s="18"/>
      <c r="GJ1563" s="18"/>
      <c r="GK1563" s="18"/>
      <c r="GL1563" s="18"/>
      <c r="GM1563" s="18"/>
      <c r="GN1563" s="18"/>
      <c r="GO1563" s="18"/>
      <c r="GP1563" s="18"/>
      <c r="GQ1563" s="18"/>
      <c r="GR1563" s="18"/>
    </row>
    <row r="1564" spans="1:200">
      <c r="A1564" s="18"/>
      <c r="B1564" s="18"/>
      <c r="C1564" s="18"/>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18"/>
      <c r="AM1564" s="18"/>
      <c r="AN1564" s="18"/>
      <c r="AO1564" s="18"/>
      <c r="AP1564" s="18"/>
      <c r="AQ1564" s="18"/>
      <c r="AR1564" s="18"/>
      <c r="AS1564" s="18"/>
      <c r="AT1564" s="18"/>
      <c r="AU1564" s="18"/>
      <c r="AV1564" s="18"/>
      <c r="AW1564" s="18"/>
      <c r="AX1564" s="18"/>
      <c r="AY1564" s="18"/>
      <c r="AZ1564" s="18"/>
      <c r="BA1564" s="18"/>
      <c r="BB1564" s="18"/>
      <c r="BC1564" s="18"/>
      <c r="BD1564" s="18"/>
      <c r="BE1564" s="18"/>
      <c r="BF1564" s="18"/>
      <c r="BG1564" s="18"/>
      <c r="BH1564" s="18"/>
      <c r="BI1564" s="18"/>
      <c r="BJ1564" s="18"/>
      <c r="BK1564" s="18"/>
      <c r="BL1564" s="18"/>
      <c r="BM1564" s="18"/>
      <c r="BN1564" s="18"/>
      <c r="BO1564" s="18"/>
      <c r="BP1564" s="18"/>
      <c r="BQ1564" s="18"/>
      <c r="BR1564" s="18"/>
      <c r="BS1564" s="18"/>
      <c r="BT1564" s="18"/>
      <c r="BU1564" s="18"/>
      <c r="BV1564" s="18"/>
      <c r="BW1564" s="18"/>
      <c r="BX1564" s="18"/>
      <c r="BY1564" s="18"/>
      <c r="BZ1564" s="18"/>
      <c r="CA1564" s="18"/>
      <c r="CB1564" s="18"/>
      <c r="CC1564" s="18"/>
      <c r="CD1564" s="18"/>
      <c r="CE1564" s="18"/>
      <c r="CF1564" s="18"/>
      <c r="CG1564" s="18"/>
      <c r="CH1564" s="18"/>
      <c r="CI1564" s="18"/>
      <c r="CJ1564" s="18"/>
      <c r="CK1564" s="18"/>
      <c r="CL1564" s="18"/>
      <c r="CM1564" s="18"/>
      <c r="CN1564" s="18"/>
      <c r="CO1564" s="18"/>
      <c r="CP1564" s="18"/>
      <c r="CQ1564" s="18"/>
      <c r="CR1564" s="18"/>
      <c r="CS1564" s="18"/>
      <c r="CT1564" s="18"/>
      <c r="CU1564" s="18"/>
      <c r="CV1564" s="18"/>
      <c r="CW1564" s="18"/>
      <c r="CX1564" s="18"/>
      <c r="CY1564" s="18"/>
      <c r="CZ1564" s="18"/>
      <c r="DA1564" s="18"/>
      <c r="DB1564" s="18"/>
      <c r="DC1564" s="18"/>
      <c r="DD1564" s="18"/>
      <c r="DE1564" s="18"/>
      <c r="DF1564" s="18"/>
      <c r="DG1564" s="18"/>
      <c r="DH1564" s="18"/>
      <c r="DI1564" s="18"/>
      <c r="DJ1564" s="18"/>
      <c r="DK1564" s="18"/>
      <c r="DL1564" s="18"/>
      <c r="DM1564" s="18"/>
      <c r="DN1564" s="18"/>
      <c r="DO1564" s="18"/>
      <c r="DP1564" s="18"/>
      <c r="DQ1564" s="18"/>
      <c r="DR1564" s="18"/>
      <c r="DS1564" s="18"/>
      <c r="DT1564" s="18"/>
      <c r="DU1564" s="18"/>
      <c r="DV1564" s="18"/>
      <c r="DW1564" s="18"/>
      <c r="DX1564" s="18"/>
      <c r="DY1564" s="18"/>
      <c r="DZ1564" s="18"/>
      <c r="EA1564" s="18"/>
      <c r="EB1564" s="18"/>
      <c r="EC1564" s="18"/>
      <c r="ED1564" s="18"/>
      <c r="EE1564" s="18"/>
      <c r="EF1564" s="18"/>
      <c r="EG1564" s="18"/>
      <c r="EH1564" s="18"/>
      <c r="EI1564" s="18"/>
      <c r="EJ1564" s="18"/>
      <c r="EK1564" s="18"/>
      <c r="EL1564" s="18"/>
      <c r="EM1564" s="18"/>
      <c r="EN1564" s="18"/>
      <c r="EO1564" s="18"/>
      <c r="EP1564" s="18"/>
      <c r="EQ1564" s="18"/>
      <c r="ER1564" s="18"/>
      <c r="ES1564" s="18"/>
      <c r="ET1564" s="18"/>
      <c r="EU1564" s="18"/>
      <c r="EV1564" s="18"/>
      <c r="EW1564" s="18"/>
      <c r="EX1564" s="18"/>
      <c r="EY1564" s="18"/>
      <c r="EZ1564" s="18"/>
      <c r="FA1564" s="18"/>
      <c r="FB1564" s="18"/>
      <c r="FC1564" s="18"/>
      <c r="FD1564" s="18"/>
      <c r="FE1564" s="18"/>
      <c r="FF1564" s="18"/>
      <c r="FG1564" s="18"/>
      <c r="FH1564" s="18"/>
      <c r="FI1564" s="18"/>
      <c r="FJ1564" s="18"/>
      <c r="FK1564" s="18"/>
      <c r="FL1564" s="18"/>
      <c r="FM1564" s="18"/>
      <c r="FN1564" s="18"/>
      <c r="FO1564" s="18"/>
      <c r="FP1564" s="18"/>
      <c r="FQ1564" s="18"/>
      <c r="FR1564" s="18"/>
      <c r="FS1564" s="18"/>
      <c r="FT1564" s="18"/>
      <c r="FU1564" s="18"/>
      <c r="FV1564" s="18"/>
      <c r="FW1564" s="18"/>
      <c r="FX1564" s="18"/>
      <c r="FY1564" s="18"/>
      <c r="FZ1564" s="18"/>
      <c r="GA1564" s="18"/>
      <c r="GB1564" s="18"/>
      <c r="GC1564" s="18"/>
      <c r="GD1564" s="18"/>
      <c r="GE1564" s="18"/>
      <c r="GF1564" s="18"/>
      <c r="GG1564" s="18"/>
      <c r="GH1564" s="18"/>
      <c r="GI1564" s="18"/>
      <c r="GJ1564" s="18"/>
      <c r="GK1564" s="18"/>
      <c r="GL1564" s="18"/>
      <c r="GM1564" s="18"/>
      <c r="GN1564" s="18"/>
      <c r="GO1564" s="18"/>
      <c r="GP1564" s="18"/>
      <c r="GQ1564" s="18"/>
      <c r="GR1564" s="18"/>
    </row>
    <row r="1565" spans="1:200">
      <c r="A1565" s="18"/>
      <c r="B1565" s="18"/>
      <c r="C1565" s="18"/>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18"/>
      <c r="AM1565" s="18"/>
      <c r="AN1565" s="18"/>
      <c r="AO1565" s="18"/>
      <c r="AP1565" s="18"/>
      <c r="AQ1565" s="18"/>
      <c r="AR1565" s="18"/>
      <c r="AS1565" s="18"/>
      <c r="AT1565" s="18"/>
      <c r="AU1565" s="18"/>
      <c r="AV1565" s="18"/>
      <c r="AW1565" s="18"/>
      <c r="AX1565" s="18"/>
      <c r="AY1565" s="18"/>
      <c r="AZ1565" s="18"/>
      <c r="BA1565" s="18"/>
      <c r="BB1565" s="18"/>
      <c r="BC1565" s="18"/>
      <c r="BD1565" s="18"/>
      <c r="BE1565" s="18"/>
      <c r="BF1565" s="18"/>
      <c r="BG1565" s="18"/>
      <c r="BH1565" s="18"/>
      <c r="BI1565" s="18"/>
      <c r="BJ1565" s="18"/>
      <c r="BK1565" s="18"/>
      <c r="BL1565" s="18"/>
      <c r="BM1565" s="18"/>
      <c r="BN1565" s="18"/>
      <c r="BO1565" s="18"/>
      <c r="BP1565" s="18"/>
      <c r="BQ1565" s="18"/>
      <c r="BR1565" s="18"/>
      <c r="BS1565" s="18"/>
      <c r="BT1565" s="18"/>
      <c r="BU1565" s="18"/>
      <c r="BV1565" s="18"/>
      <c r="BW1565" s="18"/>
      <c r="BX1565" s="18"/>
      <c r="BY1565" s="18"/>
      <c r="BZ1565" s="18"/>
      <c r="CA1565" s="18"/>
      <c r="CB1565" s="18"/>
      <c r="CC1565" s="18"/>
      <c r="CD1565" s="18"/>
      <c r="CE1565" s="18"/>
      <c r="CF1565" s="18"/>
      <c r="CG1565" s="18"/>
      <c r="CH1565" s="18"/>
      <c r="CI1565" s="18"/>
      <c r="CJ1565" s="18"/>
      <c r="CK1565" s="18"/>
      <c r="CL1565" s="18"/>
      <c r="CM1565" s="18"/>
      <c r="CN1565" s="18"/>
      <c r="CO1565" s="18"/>
      <c r="CP1565" s="18"/>
      <c r="CQ1565" s="18"/>
      <c r="CR1565" s="18"/>
      <c r="CS1565" s="18"/>
      <c r="CT1565" s="18"/>
      <c r="CU1565" s="18"/>
      <c r="CV1565" s="18"/>
      <c r="CW1565" s="18"/>
      <c r="CX1565" s="18"/>
      <c r="CY1565" s="18"/>
      <c r="CZ1565" s="18"/>
      <c r="DA1565" s="18"/>
      <c r="DB1565" s="18"/>
      <c r="DC1565" s="18"/>
      <c r="DD1565" s="18"/>
      <c r="DE1565" s="18"/>
      <c r="DF1565" s="18"/>
      <c r="DG1565" s="18"/>
      <c r="DH1565" s="18"/>
      <c r="DI1565" s="18"/>
      <c r="DJ1565" s="18"/>
      <c r="DK1565" s="18"/>
      <c r="DL1565" s="18"/>
      <c r="DM1565" s="18"/>
      <c r="DN1565" s="18"/>
      <c r="DO1565" s="18"/>
      <c r="DP1565" s="18"/>
      <c r="DQ1565" s="18"/>
      <c r="DR1565" s="18"/>
      <c r="DS1565" s="18"/>
      <c r="DT1565" s="18"/>
      <c r="DU1565" s="18"/>
      <c r="DV1565" s="18"/>
      <c r="DW1565" s="18"/>
      <c r="DX1565" s="18"/>
      <c r="DY1565" s="18"/>
      <c r="DZ1565" s="18"/>
      <c r="EA1565" s="18"/>
      <c r="EB1565" s="18"/>
      <c r="EC1565" s="18"/>
      <c r="ED1565" s="18"/>
      <c r="EE1565" s="18"/>
      <c r="EF1565" s="18"/>
      <c r="EG1565" s="18"/>
      <c r="EH1565" s="18"/>
      <c r="EI1565" s="18"/>
      <c r="EJ1565" s="18"/>
      <c r="EK1565" s="18"/>
      <c r="EL1565" s="18"/>
      <c r="EM1565" s="18"/>
      <c r="EN1565" s="18"/>
      <c r="EO1565" s="18"/>
      <c r="EP1565" s="18"/>
      <c r="EQ1565" s="18"/>
      <c r="ER1565" s="18"/>
      <c r="ES1565" s="18"/>
      <c r="ET1565" s="18"/>
      <c r="EU1565" s="18"/>
      <c r="EV1565" s="18"/>
      <c r="EW1565" s="18"/>
      <c r="EX1565" s="18"/>
      <c r="EY1565" s="18"/>
      <c r="EZ1565" s="18"/>
      <c r="FA1565" s="18"/>
      <c r="FB1565" s="18"/>
      <c r="FC1565" s="18"/>
      <c r="FD1565" s="18"/>
      <c r="FE1565" s="18"/>
      <c r="FF1565" s="18"/>
      <c r="FG1565" s="18"/>
      <c r="FH1565" s="18"/>
      <c r="FI1565" s="18"/>
      <c r="FJ1565" s="18"/>
      <c r="FK1565" s="18"/>
      <c r="FL1565" s="18"/>
      <c r="FM1565" s="18"/>
      <c r="FN1565" s="18"/>
      <c r="FO1565" s="18"/>
      <c r="FP1565" s="18"/>
      <c r="FQ1565" s="18"/>
      <c r="FR1565" s="18"/>
      <c r="FS1565" s="18"/>
      <c r="FT1565" s="18"/>
      <c r="FU1565" s="18"/>
      <c r="FV1565" s="18"/>
      <c r="FW1565" s="18"/>
      <c r="FX1565" s="18"/>
      <c r="FY1565" s="18"/>
      <c r="FZ1565" s="18"/>
      <c r="GA1565" s="18"/>
      <c r="GB1565" s="18"/>
      <c r="GC1565" s="18"/>
      <c r="GD1565" s="18"/>
      <c r="GE1565" s="18"/>
      <c r="GF1565" s="18"/>
      <c r="GG1565" s="18"/>
      <c r="GH1565" s="18"/>
      <c r="GI1565" s="18"/>
      <c r="GJ1565" s="18"/>
      <c r="GK1565" s="18"/>
      <c r="GL1565" s="18"/>
      <c r="GM1565" s="18"/>
      <c r="GN1565" s="18"/>
      <c r="GO1565" s="18"/>
      <c r="GP1565" s="18"/>
      <c r="GQ1565" s="18"/>
      <c r="GR1565" s="18"/>
    </row>
    <row r="1566" spans="1:200">
      <c r="A1566" s="18"/>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8"/>
      <c r="FH1566" s="18"/>
      <c r="FI1566" s="18"/>
      <c r="FJ1566" s="18"/>
      <c r="FK1566" s="18"/>
      <c r="FL1566" s="18"/>
      <c r="FM1566" s="18"/>
      <c r="FN1566" s="18"/>
      <c r="FO1566" s="18"/>
      <c r="FP1566" s="18"/>
      <c r="FQ1566" s="18"/>
      <c r="FR1566" s="18"/>
      <c r="FS1566" s="18"/>
      <c r="FT1566" s="18"/>
      <c r="FU1566" s="18"/>
      <c r="FV1566" s="18"/>
      <c r="FW1566" s="18"/>
      <c r="FX1566" s="18"/>
      <c r="FY1566" s="18"/>
      <c r="FZ1566" s="18"/>
      <c r="GA1566" s="18"/>
      <c r="GB1566" s="18"/>
      <c r="GC1566" s="18"/>
      <c r="GD1566" s="18"/>
      <c r="GE1566" s="18"/>
      <c r="GF1566" s="18"/>
      <c r="GG1566" s="18"/>
      <c r="GH1566" s="18"/>
      <c r="GI1566" s="18"/>
      <c r="GJ1566" s="18"/>
      <c r="GK1566" s="18"/>
      <c r="GL1566" s="18"/>
      <c r="GM1566" s="18"/>
      <c r="GN1566" s="18"/>
      <c r="GO1566" s="18"/>
      <c r="GP1566" s="18"/>
      <c r="GQ1566" s="18"/>
      <c r="GR1566" s="18"/>
    </row>
    <row r="1567" spans="1:200">
      <c r="A1567" s="18"/>
      <c r="B1567" s="18"/>
      <c r="C1567" s="18"/>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18"/>
      <c r="AM1567" s="18"/>
      <c r="AN1567" s="18"/>
      <c r="AO1567" s="18"/>
      <c r="AP1567" s="18"/>
      <c r="AQ1567" s="18"/>
      <c r="AR1567" s="18"/>
      <c r="AS1567" s="18"/>
      <c r="AT1567" s="18"/>
      <c r="AU1567" s="18"/>
      <c r="AV1567" s="18"/>
      <c r="AW1567" s="18"/>
      <c r="AX1567" s="18"/>
      <c r="AY1567" s="18"/>
      <c r="AZ1567" s="18"/>
      <c r="BA1567" s="18"/>
      <c r="BB1567" s="18"/>
      <c r="BC1567" s="18"/>
      <c r="BD1567" s="18"/>
      <c r="BE1567" s="18"/>
      <c r="BF1567" s="18"/>
      <c r="BG1567" s="18"/>
      <c r="BH1567" s="18"/>
      <c r="BI1567" s="18"/>
      <c r="BJ1567" s="18"/>
      <c r="BK1567" s="18"/>
      <c r="BL1567" s="18"/>
      <c r="BM1567" s="18"/>
      <c r="BN1567" s="18"/>
      <c r="BO1567" s="18"/>
      <c r="BP1567" s="18"/>
      <c r="BQ1567" s="18"/>
      <c r="BR1567" s="18"/>
      <c r="BS1567" s="18"/>
      <c r="BT1567" s="18"/>
      <c r="BU1567" s="18"/>
      <c r="BV1567" s="18"/>
      <c r="BW1567" s="18"/>
      <c r="BX1567" s="18"/>
      <c r="BY1567" s="18"/>
      <c r="BZ1567" s="18"/>
      <c r="CA1567" s="18"/>
      <c r="CB1567" s="18"/>
      <c r="CC1567" s="18"/>
      <c r="CD1567" s="18"/>
      <c r="CE1567" s="18"/>
      <c r="CF1567" s="18"/>
      <c r="CG1567" s="18"/>
      <c r="CH1567" s="18"/>
      <c r="CI1567" s="18"/>
      <c r="CJ1567" s="18"/>
      <c r="CK1567" s="18"/>
      <c r="CL1567" s="18"/>
      <c r="CM1567" s="18"/>
      <c r="CN1567" s="18"/>
      <c r="CO1567" s="18"/>
      <c r="CP1567" s="18"/>
      <c r="CQ1567" s="18"/>
      <c r="CR1567" s="18"/>
      <c r="CS1567" s="18"/>
      <c r="CT1567" s="18"/>
      <c r="CU1567" s="18"/>
      <c r="CV1567" s="18"/>
      <c r="CW1567" s="18"/>
      <c r="CX1567" s="18"/>
      <c r="CY1567" s="18"/>
      <c r="CZ1567" s="18"/>
      <c r="DA1567" s="18"/>
      <c r="DB1567" s="18"/>
      <c r="DC1567" s="18"/>
      <c r="DD1567" s="18"/>
      <c r="DE1567" s="18"/>
      <c r="DF1567" s="18"/>
      <c r="DG1567" s="18"/>
      <c r="DH1567" s="18"/>
      <c r="DI1567" s="18"/>
      <c r="DJ1567" s="18"/>
      <c r="DK1567" s="18"/>
      <c r="DL1567" s="18"/>
      <c r="DM1567" s="18"/>
      <c r="DN1567" s="18"/>
      <c r="DO1567" s="18"/>
      <c r="DP1567" s="18"/>
      <c r="DQ1567" s="18"/>
      <c r="DR1567" s="18"/>
      <c r="DS1567" s="18"/>
      <c r="DT1567" s="18"/>
      <c r="DU1567" s="18"/>
      <c r="DV1567" s="18"/>
      <c r="DW1567" s="18"/>
      <c r="DX1567" s="18"/>
      <c r="DY1567" s="18"/>
      <c r="DZ1567" s="18"/>
      <c r="EA1567" s="18"/>
      <c r="EB1567" s="18"/>
      <c r="EC1567" s="18"/>
      <c r="ED1567" s="18"/>
      <c r="EE1567" s="18"/>
      <c r="EF1567" s="18"/>
      <c r="EG1567" s="18"/>
      <c r="EH1567" s="18"/>
      <c r="EI1567" s="18"/>
      <c r="EJ1567" s="18"/>
      <c r="EK1567" s="18"/>
      <c r="EL1567" s="18"/>
      <c r="EM1567" s="18"/>
      <c r="EN1567" s="18"/>
      <c r="EO1567" s="18"/>
      <c r="EP1567" s="18"/>
      <c r="EQ1567" s="18"/>
      <c r="ER1567" s="18"/>
      <c r="ES1567" s="18"/>
      <c r="ET1567" s="18"/>
      <c r="EU1567" s="18"/>
      <c r="EV1567" s="18"/>
      <c r="EW1567" s="18"/>
      <c r="EX1567" s="18"/>
      <c r="EY1567" s="18"/>
      <c r="EZ1567" s="18"/>
      <c r="FA1567" s="18"/>
      <c r="FB1567" s="18"/>
      <c r="FC1567" s="18"/>
      <c r="FD1567" s="18"/>
      <c r="FE1567" s="18"/>
      <c r="FF1567" s="18"/>
      <c r="FG1567" s="18"/>
      <c r="FH1567" s="18"/>
      <c r="FI1567" s="18"/>
      <c r="FJ1567" s="18"/>
      <c r="FK1567" s="18"/>
      <c r="FL1567" s="18"/>
      <c r="FM1567" s="18"/>
      <c r="FN1567" s="18"/>
      <c r="FO1567" s="18"/>
      <c r="FP1567" s="18"/>
      <c r="FQ1567" s="18"/>
      <c r="FR1567" s="18"/>
      <c r="FS1567" s="18"/>
      <c r="FT1567" s="18"/>
      <c r="FU1567" s="18"/>
      <c r="FV1567" s="18"/>
      <c r="FW1567" s="18"/>
      <c r="FX1567" s="18"/>
      <c r="FY1567" s="18"/>
      <c r="FZ1567" s="18"/>
      <c r="GA1567" s="18"/>
      <c r="GB1567" s="18"/>
      <c r="GC1567" s="18"/>
      <c r="GD1567" s="18"/>
      <c r="GE1567" s="18"/>
      <c r="GF1567" s="18"/>
      <c r="GG1567" s="18"/>
      <c r="GH1567" s="18"/>
      <c r="GI1567" s="18"/>
      <c r="GJ1567" s="18"/>
      <c r="GK1567" s="18"/>
      <c r="GL1567" s="18"/>
      <c r="GM1567" s="18"/>
      <c r="GN1567" s="18"/>
      <c r="GO1567" s="18"/>
      <c r="GP1567" s="18"/>
      <c r="GQ1567" s="18"/>
      <c r="GR1567" s="18"/>
    </row>
    <row r="1568" spans="1:200">
      <c r="A1568" s="18"/>
      <c r="B1568" s="18"/>
      <c r="C1568" s="18"/>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18"/>
      <c r="AM1568" s="18"/>
      <c r="AN1568" s="18"/>
      <c r="AO1568" s="18"/>
      <c r="AP1568" s="18"/>
      <c r="AQ1568" s="18"/>
      <c r="AR1568" s="18"/>
      <c r="AS1568" s="18"/>
      <c r="AT1568" s="18"/>
      <c r="AU1568" s="18"/>
      <c r="AV1568" s="18"/>
      <c r="AW1568" s="18"/>
      <c r="AX1568" s="18"/>
      <c r="AY1568" s="18"/>
      <c r="AZ1568" s="18"/>
      <c r="BA1568" s="18"/>
      <c r="BB1568" s="18"/>
      <c r="BC1568" s="18"/>
      <c r="BD1568" s="18"/>
      <c r="BE1568" s="18"/>
      <c r="BF1568" s="18"/>
      <c r="BG1568" s="18"/>
      <c r="BH1568" s="18"/>
      <c r="BI1568" s="18"/>
      <c r="BJ1568" s="18"/>
      <c r="BK1568" s="18"/>
      <c r="BL1568" s="18"/>
      <c r="BM1568" s="18"/>
      <c r="BN1568" s="18"/>
      <c r="BO1568" s="18"/>
      <c r="BP1568" s="18"/>
      <c r="BQ1568" s="18"/>
      <c r="BR1568" s="18"/>
      <c r="BS1568" s="18"/>
      <c r="BT1568" s="18"/>
      <c r="BU1568" s="18"/>
      <c r="BV1568" s="18"/>
      <c r="BW1568" s="18"/>
      <c r="BX1568" s="18"/>
      <c r="BY1568" s="18"/>
      <c r="BZ1568" s="18"/>
      <c r="CA1568" s="18"/>
      <c r="CB1568" s="18"/>
      <c r="CC1568" s="18"/>
      <c r="CD1568" s="18"/>
      <c r="CE1568" s="18"/>
      <c r="CF1568" s="18"/>
      <c r="CG1568" s="18"/>
      <c r="CH1568" s="18"/>
      <c r="CI1568" s="18"/>
      <c r="CJ1568" s="18"/>
      <c r="CK1568" s="18"/>
      <c r="CL1568" s="18"/>
      <c r="CM1568" s="18"/>
      <c r="CN1568" s="18"/>
      <c r="CO1568" s="18"/>
      <c r="CP1568" s="18"/>
      <c r="CQ1568" s="18"/>
      <c r="CR1568" s="18"/>
      <c r="CS1568" s="18"/>
      <c r="CT1568" s="18"/>
      <c r="CU1568" s="18"/>
      <c r="CV1568" s="18"/>
      <c r="CW1568" s="18"/>
      <c r="CX1568" s="18"/>
      <c r="CY1568" s="18"/>
      <c r="CZ1568" s="18"/>
      <c r="DA1568" s="18"/>
      <c r="DB1568" s="18"/>
      <c r="DC1568" s="18"/>
      <c r="DD1568" s="18"/>
      <c r="DE1568" s="18"/>
      <c r="DF1568" s="18"/>
      <c r="DG1568" s="18"/>
      <c r="DH1568" s="18"/>
      <c r="DI1568" s="18"/>
      <c r="DJ1568" s="18"/>
      <c r="DK1568" s="18"/>
      <c r="DL1568" s="18"/>
      <c r="DM1568" s="18"/>
      <c r="DN1568" s="18"/>
      <c r="DO1568" s="18"/>
      <c r="DP1568" s="18"/>
      <c r="DQ1568" s="18"/>
      <c r="DR1568" s="18"/>
      <c r="DS1568" s="18"/>
      <c r="DT1568" s="18"/>
      <c r="DU1568" s="18"/>
      <c r="DV1568" s="18"/>
      <c r="DW1568" s="18"/>
      <c r="DX1568" s="18"/>
      <c r="DY1568" s="18"/>
      <c r="DZ1568" s="18"/>
      <c r="EA1568" s="18"/>
      <c r="EB1568" s="18"/>
      <c r="EC1568" s="18"/>
      <c r="ED1568" s="18"/>
      <c r="EE1568" s="18"/>
      <c r="EF1568" s="18"/>
      <c r="EG1568" s="18"/>
      <c r="EH1568" s="18"/>
      <c r="EI1568" s="18"/>
      <c r="EJ1568" s="18"/>
      <c r="EK1568" s="18"/>
      <c r="EL1568" s="18"/>
      <c r="EM1568" s="18"/>
      <c r="EN1568" s="18"/>
      <c r="EO1568" s="18"/>
      <c r="EP1568" s="18"/>
      <c r="EQ1568" s="18"/>
      <c r="ER1568" s="18"/>
      <c r="ES1568" s="18"/>
      <c r="ET1568" s="18"/>
      <c r="EU1568" s="18"/>
      <c r="EV1568" s="18"/>
      <c r="EW1568" s="18"/>
      <c r="EX1568" s="18"/>
      <c r="EY1568" s="18"/>
      <c r="EZ1568" s="18"/>
      <c r="FA1568" s="18"/>
      <c r="FB1568" s="18"/>
      <c r="FC1568" s="18"/>
      <c r="FD1568" s="18"/>
      <c r="FE1568" s="18"/>
      <c r="FF1568" s="18"/>
      <c r="FG1568" s="18"/>
      <c r="FH1568" s="18"/>
      <c r="FI1568" s="18"/>
      <c r="FJ1568" s="18"/>
      <c r="FK1568" s="18"/>
      <c r="FL1568" s="18"/>
      <c r="FM1568" s="18"/>
      <c r="FN1568" s="18"/>
      <c r="FO1568" s="18"/>
      <c r="FP1568" s="18"/>
      <c r="FQ1568" s="18"/>
      <c r="FR1568" s="18"/>
      <c r="FS1568" s="18"/>
      <c r="FT1568" s="18"/>
      <c r="FU1568" s="18"/>
      <c r="FV1568" s="18"/>
      <c r="FW1568" s="18"/>
      <c r="FX1568" s="18"/>
      <c r="FY1568" s="18"/>
      <c r="FZ1568" s="18"/>
      <c r="GA1568" s="18"/>
      <c r="GB1568" s="18"/>
      <c r="GC1568" s="18"/>
      <c r="GD1568" s="18"/>
      <c r="GE1568" s="18"/>
      <c r="GF1568" s="18"/>
      <c r="GG1568" s="18"/>
      <c r="GH1568" s="18"/>
      <c r="GI1568" s="18"/>
      <c r="GJ1568" s="18"/>
      <c r="GK1568" s="18"/>
      <c r="GL1568" s="18"/>
      <c r="GM1568" s="18"/>
      <c r="GN1568" s="18"/>
      <c r="GO1568" s="18"/>
      <c r="GP1568" s="18"/>
      <c r="GQ1568" s="18"/>
      <c r="GR1568" s="18"/>
    </row>
    <row r="1569" spans="1:200">
      <c r="A1569" s="18"/>
      <c r="B1569" s="18"/>
      <c r="C1569" s="18"/>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18"/>
      <c r="AM1569" s="18"/>
      <c r="AN1569" s="18"/>
      <c r="AO1569" s="18"/>
      <c r="AP1569" s="18"/>
      <c r="AQ1569" s="18"/>
      <c r="AR1569" s="18"/>
      <c r="AS1569" s="18"/>
      <c r="AT1569" s="18"/>
      <c r="AU1569" s="18"/>
      <c r="AV1569" s="18"/>
      <c r="AW1569" s="18"/>
      <c r="AX1569" s="18"/>
      <c r="AY1569" s="18"/>
      <c r="AZ1569" s="18"/>
      <c r="BA1569" s="18"/>
      <c r="BB1569" s="18"/>
      <c r="BC1569" s="18"/>
      <c r="BD1569" s="18"/>
      <c r="BE1569" s="18"/>
      <c r="BF1569" s="18"/>
      <c r="BG1569" s="18"/>
      <c r="BH1569" s="18"/>
      <c r="BI1569" s="18"/>
      <c r="BJ1569" s="18"/>
      <c r="BK1569" s="18"/>
      <c r="BL1569" s="18"/>
      <c r="BM1569" s="18"/>
      <c r="BN1569" s="18"/>
      <c r="BO1569" s="18"/>
      <c r="BP1569" s="18"/>
      <c r="BQ1569" s="18"/>
      <c r="BR1569" s="18"/>
      <c r="BS1569" s="18"/>
      <c r="BT1569" s="18"/>
      <c r="BU1569" s="18"/>
      <c r="BV1569" s="18"/>
      <c r="BW1569" s="18"/>
      <c r="BX1569" s="18"/>
      <c r="BY1569" s="18"/>
      <c r="BZ1569" s="18"/>
      <c r="CA1569" s="18"/>
      <c r="CB1569" s="18"/>
      <c r="CC1569" s="18"/>
      <c r="CD1569" s="18"/>
      <c r="CE1569" s="18"/>
      <c r="CF1569" s="18"/>
      <c r="CG1569" s="18"/>
      <c r="CH1569" s="18"/>
      <c r="CI1569" s="18"/>
      <c r="CJ1569" s="18"/>
      <c r="CK1569" s="18"/>
      <c r="CL1569" s="18"/>
      <c r="CM1569" s="18"/>
      <c r="CN1569" s="18"/>
      <c r="CO1569" s="18"/>
      <c r="CP1569" s="18"/>
      <c r="CQ1569" s="18"/>
      <c r="CR1569" s="18"/>
      <c r="CS1569" s="18"/>
      <c r="CT1569" s="18"/>
      <c r="CU1569" s="18"/>
      <c r="CV1569" s="18"/>
      <c r="CW1569" s="18"/>
      <c r="CX1569" s="18"/>
      <c r="CY1569" s="18"/>
      <c r="CZ1569" s="18"/>
      <c r="DA1569" s="18"/>
      <c r="DB1569" s="18"/>
      <c r="DC1569" s="18"/>
      <c r="DD1569" s="18"/>
      <c r="DE1569" s="18"/>
      <c r="DF1569" s="18"/>
      <c r="DG1569" s="18"/>
      <c r="DH1569" s="18"/>
      <c r="DI1569" s="18"/>
      <c r="DJ1569" s="18"/>
      <c r="DK1569" s="18"/>
      <c r="DL1569" s="18"/>
      <c r="DM1569" s="18"/>
      <c r="DN1569" s="18"/>
      <c r="DO1569" s="18"/>
      <c r="DP1569" s="18"/>
      <c r="DQ1569" s="18"/>
      <c r="DR1569" s="18"/>
      <c r="DS1569" s="18"/>
      <c r="DT1569" s="18"/>
      <c r="DU1569" s="18"/>
      <c r="DV1569" s="18"/>
      <c r="DW1569" s="18"/>
      <c r="DX1569" s="18"/>
      <c r="DY1569" s="18"/>
      <c r="DZ1569" s="18"/>
      <c r="EA1569" s="18"/>
      <c r="EB1569" s="18"/>
      <c r="EC1569" s="18"/>
      <c r="ED1569" s="18"/>
      <c r="EE1569" s="18"/>
      <c r="EF1569" s="18"/>
      <c r="EG1569" s="18"/>
      <c r="EH1569" s="18"/>
      <c r="EI1569" s="18"/>
      <c r="EJ1569" s="18"/>
      <c r="EK1569" s="18"/>
      <c r="EL1569" s="18"/>
      <c r="EM1569" s="18"/>
      <c r="EN1569" s="18"/>
      <c r="EO1569" s="18"/>
      <c r="EP1569" s="18"/>
      <c r="EQ1569" s="18"/>
      <c r="ER1569" s="18"/>
      <c r="ES1569" s="18"/>
      <c r="ET1569" s="18"/>
      <c r="EU1569" s="18"/>
      <c r="EV1569" s="18"/>
      <c r="EW1569" s="18"/>
      <c r="EX1569" s="18"/>
      <c r="EY1569" s="18"/>
      <c r="EZ1569" s="18"/>
      <c r="FA1569" s="18"/>
      <c r="FB1569" s="18"/>
      <c r="FC1569" s="18"/>
      <c r="FD1569" s="18"/>
      <c r="FE1569" s="18"/>
      <c r="FF1569" s="18"/>
      <c r="FG1569" s="18"/>
      <c r="FH1569" s="18"/>
      <c r="FI1569" s="18"/>
      <c r="FJ1569" s="18"/>
      <c r="FK1569" s="18"/>
      <c r="FL1569" s="18"/>
      <c r="FM1569" s="18"/>
      <c r="FN1569" s="18"/>
      <c r="FO1569" s="18"/>
      <c r="FP1569" s="18"/>
      <c r="FQ1569" s="18"/>
      <c r="FR1569" s="18"/>
      <c r="FS1569" s="18"/>
      <c r="FT1569" s="18"/>
      <c r="FU1569" s="18"/>
      <c r="FV1569" s="18"/>
      <c r="FW1569" s="18"/>
      <c r="FX1569" s="18"/>
      <c r="FY1569" s="18"/>
      <c r="FZ1569" s="18"/>
      <c r="GA1569" s="18"/>
      <c r="GB1569" s="18"/>
      <c r="GC1569" s="18"/>
      <c r="GD1569" s="18"/>
      <c r="GE1569" s="18"/>
      <c r="GF1569" s="18"/>
      <c r="GG1569" s="18"/>
      <c r="GH1569" s="18"/>
      <c r="GI1569" s="18"/>
      <c r="GJ1569" s="18"/>
      <c r="GK1569" s="18"/>
      <c r="GL1569" s="18"/>
      <c r="GM1569" s="18"/>
      <c r="GN1569" s="18"/>
      <c r="GO1569" s="18"/>
      <c r="GP1569" s="18"/>
      <c r="GQ1569" s="18"/>
      <c r="GR1569" s="18"/>
    </row>
    <row r="1570" spans="1:200">
      <c r="A1570" s="18"/>
      <c r="B1570" s="18"/>
      <c r="C1570" s="18"/>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18"/>
      <c r="AM1570" s="18"/>
      <c r="AN1570" s="18"/>
      <c r="AO1570" s="18"/>
      <c r="AP1570" s="18"/>
      <c r="AQ1570" s="18"/>
      <c r="AR1570" s="18"/>
      <c r="AS1570" s="18"/>
      <c r="AT1570" s="18"/>
      <c r="AU1570" s="18"/>
      <c r="AV1570" s="18"/>
      <c r="AW1570" s="18"/>
      <c r="AX1570" s="18"/>
      <c r="AY1570" s="18"/>
      <c r="AZ1570" s="18"/>
      <c r="BA1570" s="18"/>
      <c r="BB1570" s="18"/>
      <c r="BC1570" s="18"/>
      <c r="BD1570" s="18"/>
      <c r="BE1570" s="18"/>
      <c r="BF1570" s="18"/>
      <c r="BG1570" s="18"/>
      <c r="BH1570" s="18"/>
      <c r="BI1570" s="18"/>
      <c r="BJ1570" s="18"/>
      <c r="BK1570" s="18"/>
      <c r="BL1570" s="18"/>
      <c r="BM1570" s="18"/>
      <c r="BN1570" s="18"/>
      <c r="BO1570" s="18"/>
      <c r="BP1570" s="18"/>
      <c r="BQ1570" s="18"/>
      <c r="BR1570" s="18"/>
      <c r="BS1570" s="18"/>
      <c r="BT1570" s="18"/>
      <c r="BU1570" s="18"/>
      <c r="BV1570" s="18"/>
      <c r="BW1570" s="18"/>
      <c r="BX1570" s="18"/>
      <c r="BY1570" s="18"/>
      <c r="BZ1570" s="18"/>
      <c r="CA1570" s="18"/>
      <c r="CB1570" s="18"/>
      <c r="CC1570" s="18"/>
      <c r="CD1570" s="18"/>
      <c r="CE1570" s="18"/>
      <c r="CF1570" s="18"/>
      <c r="CG1570" s="18"/>
      <c r="CH1570" s="18"/>
      <c r="CI1570" s="18"/>
      <c r="CJ1570" s="18"/>
      <c r="CK1570" s="18"/>
      <c r="CL1570" s="18"/>
      <c r="CM1570" s="18"/>
      <c r="CN1570" s="18"/>
      <c r="CO1570" s="18"/>
      <c r="CP1570" s="18"/>
      <c r="CQ1570" s="18"/>
      <c r="CR1570" s="18"/>
      <c r="CS1570" s="18"/>
      <c r="CT1570" s="18"/>
      <c r="CU1570" s="18"/>
      <c r="CV1570" s="18"/>
      <c r="CW1570" s="18"/>
      <c r="CX1570" s="18"/>
      <c r="CY1570" s="18"/>
      <c r="CZ1570" s="18"/>
      <c r="DA1570" s="18"/>
      <c r="DB1570" s="18"/>
      <c r="DC1570" s="18"/>
      <c r="DD1570" s="18"/>
      <c r="DE1570" s="18"/>
      <c r="DF1570" s="18"/>
      <c r="DG1570" s="18"/>
      <c r="DH1570" s="18"/>
      <c r="DI1570" s="18"/>
      <c r="DJ1570" s="18"/>
      <c r="DK1570" s="18"/>
      <c r="DL1570" s="18"/>
      <c r="DM1570" s="18"/>
      <c r="DN1570" s="18"/>
      <c r="DO1570" s="18"/>
      <c r="DP1570" s="18"/>
      <c r="DQ1570" s="18"/>
      <c r="DR1570" s="18"/>
      <c r="DS1570" s="18"/>
      <c r="DT1570" s="18"/>
      <c r="DU1570" s="18"/>
      <c r="DV1570" s="18"/>
      <c r="DW1570" s="18"/>
      <c r="DX1570" s="18"/>
      <c r="DY1570" s="18"/>
      <c r="DZ1570" s="18"/>
      <c r="EA1570" s="18"/>
      <c r="EB1570" s="18"/>
      <c r="EC1570" s="18"/>
      <c r="ED1570" s="18"/>
      <c r="EE1570" s="18"/>
      <c r="EF1570" s="18"/>
      <c r="EG1570" s="18"/>
      <c r="EH1570" s="18"/>
      <c r="EI1570" s="18"/>
      <c r="EJ1570" s="18"/>
      <c r="EK1570" s="18"/>
      <c r="EL1570" s="18"/>
      <c r="EM1570" s="18"/>
      <c r="EN1570" s="18"/>
      <c r="EO1570" s="18"/>
      <c r="EP1570" s="18"/>
      <c r="EQ1570" s="18"/>
      <c r="ER1570" s="18"/>
      <c r="ES1570" s="18"/>
      <c r="ET1570" s="18"/>
      <c r="EU1570" s="18"/>
      <c r="EV1570" s="18"/>
      <c r="EW1570" s="18"/>
      <c r="EX1570" s="18"/>
      <c r="EY1570" s="18"/>
      <c r="EZ1570" s="18"/>
      <c r="FA1570" s="18"/>
      <c r="FB1570" s="18"/>
      <c r="FC1570" s="18"/>
      <c r="FD1570" s="18"/>
      <c r="FE1570" s="18"/>
      <c r="FF1570" s="18"/>
      <c r="FG1570" s="18"/>
      <c r="FH1570" s="18"/>
      <c r="FI1570" s="18"/>
      <c r="FJ1570" s="18"/>
      <c r="FK1570" s="18"/>
      <c r="FL1570" s="18"/>
      <c r="FM1570" s="18"/>
      <c r="FN1570" s="18"/>
      <c r="FO1570" s="18"/>
      <c r="FP1570" s="18"/>
      <c r="FQ1570" s="18"/>
      <c r="FR1570" s="18"/>
      <c r="FS1570" s="18"/>
      <c r="FT1570" s="18"/>
      <c r="FU1570" s="18"/>
      <c r="FV1570" s="18"/>
      <c r="FW1570" s="18"/>
      <c r="FX1570" s="18"/>
      <c r="FY1570" s="18"/>
      <c r="FZ1570" s="18"/>
      <c r="GA1570" s="18"/>
      <c r="GB1570" s="18"/>
      <c r="GC1570" s="18"/>
      <c r="GD1570" s="18"/>
      <c r="GE1570" s="18"/>
      <c r="GF1570" s="18"/>
      <c r="GG1570" s="18"/>
      <c r="GH1570" s="18"/>
      <c r="GI1570" s="18"/>
      <c r="GJ1570" s="18"/>
      <c r="GK1570" s="18"/>
      <c r="GL1570" s="18"/>
      <c r="GM1570" s="18"/>
      <c r="GN1570" s="18"/>
      <c r="GO1570" s="18"/>
      <c r="GP1570" s="18"/>
      <c r="GQ1570" s="18"/>
      <c r="GR1570" s="18"/>
    </row>
    <row r="1571" spans="1:200">
      <c r="A1571" s="18"/>
      <c r="B1571" s="18"/>
      <c r="C1571" s="18"/>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18"/>
      <c r="AM1571" s="18"/>
      <c r="AN1571" s="18"/>
      <c r="AO1571" s="18"/>
      <c r="AP1571" s="18"/>
      <c r="AQ1571" s="18"/>
      <c r="AR1571" s="18"/>
      <c r="AS1571" s="18"/>
      <c r="AT1571" s="18"/>
      <c r="AU1571" s="18"/>
      <c r="AV1571" s="18"/>
      <c r="AW1571" s="18"/>
      <c r="AX1571" s="18"/>
      <c r="AY1571" s="18"/>
      <c r="AZ1571" s="18"/>
      <c r="BA1571" s="18"/>
      <c r="BB1571" s="18"/>
      <c r="BC1571" s="18"/>
      <c r="BD1571" s="18"/>
      <c r="BE1571" s="18"/>
      <c r="BF1571" s="18"/>
      <c r="BG1571" s="18"/>
      <c r="BH1571" s="18"/>
      <c r="BI1571" s="18"/>
      <c r="BJ1571" s="18"/>
      <c r="BK1571" s="18"/>
      <c r="BL1571" s="18"/>
      <c r="BM1571" s="18"/>
      <c r="BN1571" s="18"/>
      <c r="BO1571" s="18"/>
      <c r="BP1571" s="18"/>
      <c r="BQ1571" s="18"/>
      <c r="BR1571" s="18"/>
      <c r="BS1571" s="18"/>
      <c r="BT1571" s="18"/>
      <c r="BU1571" s="18"/>
      <c r="BV1571" s="18"/>
      <c r="BW1571" s="18"/>
      <c r="BX1571" s="18"/>
      <c r="BY1571" s="18"/>
      <c r="BZ1571" s="18"/>
      <c r="CA1571" s="18"/>
      <c r="CB1571" s="18"/>
      <c r="CC1571" s="18"/>
      <c r="CD1571" s="18"/>
      <c r="CE1571" s="18"/>
      <c r="CF1571" s="18"/>
      <c r="CG1571" s="18"/>
      <c r="CH1571" s="18"/>
      <c r="CI1571" s="18"/>
      <c r="CJ1571" s="18"/>
      <c r="CK1571" s="18"/>
      <c r="CL1571" s="18"/>
      <c r="CM1571" s="18"/>
      <c r="CN1571" s="18"/>
      <c r="CO1571" s="18"/>
      <c r="CP1571" s="18"/>
      <c r="CQ1571" s="18"/>
      <c r="CR1571" s="18"/>
      <c r="CS1571" s="18"/>
      <c r="CT1571" s="18"/>
      <c r="CU1571" s="18"/>
      <c r="CV1571" s="18"/>
      <c r="CW1571" s="18"/>
      <c r="CX1571" s="18"/>
      <c r="CY1571" s="18"/>
      <c r="CZ1571" s="18"/>
      <c r="DA1571" s="18"/>
      <c r="DB1571" s="18"/>
      <c r="DC1571" s="18"/>
      <c r="DD1571" s="18"/>
      <c r="DE1571" s="18"/>
      <c r="DF1571" s="18"/>
      <c r="DG1571" s="18"/>
      <c r="DH1571" s="18"/>
      <c r="DI1571" s="18"/>
      <c r="DJ1571" s="18"/>
      <c r="DK1571" s="18"/>
      <c r="DL1571" s="18"/>
      <c r="DM1571" s="18"/>
      <c r="DN1571" s="18"/>
      <c r="DO1571" s="18"/>
      <c r="DP1571" s="18"/>
      <c r="DQ1571" s="18"/>
      <c r="DR1571" s="18"/>
      <c r="DS1571" s="18"/>
      <c r="DT1571" s="18"/>
      <c r="DU1571" s="18"/>
      <c r="DV1571" s="18"/>
      <c r="DW1571" s="18"/>
      <c r="DX1571" s="18"/>
      <c r="DY1571" s="18"/>
      <c r="DZ1571" s="18"/>
      <c r="EA1571" s="18"/>
      <c r="EB1571" s="18"/>
      <c r="EC1571" s="18"/>
      <c r="ED1571" s="18"/>
      <c r="EE1571" s="18"/>
      <c r="EF1571" s="18"/>
      <c r="EG1571" s="18"/>
      <c r="EH1571" s="18"/>
      <c r="EI1571" s="18"/>
      <c r="EJ1571" s="18"/>
      <c r="EK1571" s="18"/>
      <c r="EL1571" s="18"/>
      <c r="EM1571" s="18"/>
      <c r="EN1571" s="18"/>
      <c r="EO1571" s="18"/>
      <c r="EP1571" s="18"/>
      <c r="EQ1571" s="18"/>
      <c r="ER1571" s="18"/>
      <c r="ES1571" s="18"/>
      <c r="ET1571" s="18"/>
      <c r="EU1571" s="18"/>
      <c r="EV1571" s="18"/>
      <c r="EW1571" s="18"/>
      <c r="EX1571" s="18"/>
      <c r="EY1571" s="18"/>
      <c r="EZ1571" s="18"/>
      <c r="FA1571" s="18"/>
      <c r="FB1571" s="18"/>
      <c r="FC1571" s="18"/>
      <c r="FD1571" s="18"/>
      <c r="FE1571" s="18"/>
      <c r="FF1571" s="18"/>
      <c r="FG1571" s="18"/>
      <c r="FH1571" s="18"/>
      <c r="FI1571" s="18"/>
      <c r="FJ1571" s="18"/>
      <c r="FK1571" s="18"/>
      <c r="FL1571" s="18"/>
      <c r="FM1571" s="18"/>
      <c r="FN1571" s="18"/>
      <c r="FO1571" s="18"/>
      <c r="FP1571" s="18"/>
      <c r="FQ1571" s="18"/>
      <c r="FR1571" s="18"/>
      <c r="FS1571" s="18"/>
      <c r="FT1571" s="18"/>
      <c r="FU1571" s="18"/>
      <c r="FV1571" s="18"/>
      <c r="FW1571" s="18"/>
      <c r="FX1571" s="18"/>
      <c r="FY1571" s="18"/>
      <c r="FZ1571" s="18"/>
      <c r="GA1571" s="18"/>
      <c r="GB1571" s="18"/>
      <c r="GC1571" s="18"/>
      <c r="GD1571" s="18"/>
      <c r="GE1571" s="18"/>
      <c r="GF1571" s="18"/>
      <c r="GG1571" s="18"/>
      <c r="GH1571" s="18"/>
      <c r="GI1571" s="18"/>
      <c r="GJ1571" s="18"/>
      <c r="GK1571" s="18"/>
      <c r="GL1571" s="18"/>
      <c r="GM1571" s="18"/>
      <c r="GN1571" s="18"/>
      <c r="GO1571" s="18"/>
      <c r="GP1571" s="18"/>
      <c r="GQ1571" s="18"/>
      <c r="GR1571" s="18"/>
    </row>
    <row r="1572" spans="1:200">
      <c r="A1572" s="18"/>
      <c r="B1572" s="18"/>
      <c r="C1572" s="18"/>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c r="AN1572" s="18"/>
      <c r="AO1572" s="18"/>
      <c r="AP1572" s="18"/>
      <c r="AQ1572" s="18"/>
      <c r="AR1572" s="18"/>
      <c r="AS1572" s="18"/>
      <c r="AT1572" s="18"/>
      <c r="AU1572" s="18"/>
      <c r="AV1572" s="18"/>
      <c r="AW1572" s="18"/>
      <c r="AX1572" s="18"/>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8"/>
      <c r="BY1572" s="18"/>
      <c r="BZ1572" s="18"/>
      <c r="CA1572" s="18"/>
      <c r="CB1572" s="18"/>
      <c r="CC1572" s="18"/>
      <c r="CD1572" s="18"/>
      <c r="CE1572" s="18"/>
      <c r="CF1572" s="18"/>
      <c r="CG1572" s="18"/>
      <c r="CH1572" s="18"/>
      <c r="CI1572" s="18"/>
      <c r="CJ1572" s="18"/>
      <c r="CK1572" s="18"/>
      <c r="CL1572" s="18"/>
      <c r="CM1572" s="18"/>
      <c r="CN1572" s="18"/>
      <c r="CO1572" s="18"/>
      <c r="CP1572" s="18"/>
      <c r="CQ1572" s="18"/>
      <c r="CR1572" s="18"/>
      <c r="CS1572" s="18"/>
      <c r="CT1572" s="18"/>
      <c r="CU1572" s="18"/>
      <c r="CV1572" s="18"/>
      <c r="CW1572" s="18"/>
      <c r="CX1572" s="18"/>
      <c r="CY1572" s="18"/>
      <c r="CZ1572" s="18"/>
      <c r="DA1572" s="18"/>
      <c r="DB1572" s="18"/>
      <c r="DC1572" s="18"/>
      <c r="DD1572" s="18"/>
      <c r="DE1572" s="18"/>
      <c r="DF1572" s="18"/>
      <c r="DG1572" s="18"/>
      <c r="DH1572" s="18"/>
      <c r="DI1572" s="18"/>
      <c r="DJ1572" s="18"/>
      <c r="DK1572" s="18"/>
      <c r="DL1572" s="18"/>
      <c r="DM1572" s="18"/>
      <c r="DN1572" s="18"/>
      <c r="DO1572" s="18"/>
      <c r="DP1572" s="18"/>
      <c r="DQ1572" s="18"/>
      <c r="DR1572" s="18"/>
      <c r="DS1572" s="18"/>
      <c r="DT1572" s="18"/>
      <c r="DU1572" s="18"/>
      <c r="DV1572" s="18"/>
      <c r="DW1572" s="18"/>
      <c r="DX1572" s="18"/>
      <c r="DY1572" s="18"/>
      <c r="DZ1572" s="18"/>
      <c r="EA1572" s="18"/>
      <c r="EB1572" s="18"/>
      <c r="EC1572" s="18"/>
      <c r="ED1572" s="18"/>
      <c r="EE1572" s="18"/>
      <c r="EF1572" s="18"/>
      <c r="EG1572" s="18"/>
      <c r="EH1572" s="18"/>
      <c r="EI1572" s="18"/>
      <c r="EJ1572" s="18"/>
      <c r="EK1572" s="18"/>
      <c r="EL1572" s="18"/>
      <c r="EM1572" s="18"/>
      <c r="EN1572" s="18"/>
      <c r="EO1572" s="18"/>
      <c r="EP1572" s="18"/>
      <c r="EQ1572" s="18"/>
      <c r="ER1572" s="18"/>
      <c r="ES1572" s="18"/>
      <c r="ET1572" s="18"/>
      <c r="EU1572" s="18"/>
      <c r="EV1572" s="18"/>
      <c r="EW1572" s="18"/>
      <c r="EX1572" s="18"/>
      <c r="EY1572" s="18"/>
      <c r="EZ1572" s="18"/>
      <c r="FA1572" s="18"/>
      <c r="FB1572" s="18"/>
      <c r="FC1572" s="18"/>
      <c r="FD1572" s="18"/>
      <c r="FE1572" s="18"/>
      <c r="FF1572" s="18"/>
      <c r="FG1572" s="18"/>
      <c r="FH1572" s="18"/>
      <c r="FI1572" s="18"/>
      <c r="FJ1572" s="18"/>
      <c r="FK1572" s="18"/>
      <c r="FL1572" s="18"/>
      <c r="FM1572" s="18"/>
      <c r="FN1572" s="18"/>
      <c r="FO1572" s="18"/>
      <c r="FP1572" s="18"/>
      <c r="FQ1572" s="18"/>
      <c r="FR1572" s="18"/>
      <c r="FS1572" s="18"/>
      <c r="FT1572" s="18"/>
      <c r="FU1572" s="18"/>
      <c r="FV1572" s="18"/>
      <c r="FW1572" s="18"/>
      <c r="FX1572" s="18"/>
      <c r="FY1572" s="18"/>
      <c r="FZ1572" s="18"/>
      <c r="GA1572" s="18"/>
      <c r="GB1572" s="18"/>
      <c r="GC1572" s="18"/>
      <c r="GD1572" s="18"/>
      <c r="GE1572" s="18"/>
      <c r="GF1572" s="18"/>
      <c r="GG1572" s="18"/>
      <c r="GH1572" s="18"/>
      <c r="GI1572" s="18"/>
      <c r="GJ1572" s="18"/>
      <c r="GK1572" s="18"/>
      <c r="GL1572" s="18"/>
      <c r="GM1572" s="18"/>
      <c r="GN1572" s="18"/>
      <c r="GO1572" s="18"/>
      <c r="GP1572" s="18"/>
      <c r="GQ1572" s="18"/>
      <c r="GR1572" s="18"/>
    </row>
    <row r="1573" spans="1:200">
      <c r="A1573" s="18"/>
      <c r="B1573" s="18"/>
      <c r="C1573" s="18"/>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18"/>
      <c r="AM1573" s="18"/>
      <c r="AN1573" s="18"/>
      <c r="AO1573" s="18"/>
      <c r="AP1573" s="18"/>
      <c r="AQ1573" s="18"/>
      <c r="AR1573" s="18"/>
      <c r="AS1573" s="18"/>
      <c r="AT1573" s="18"/>
      <c r="AU1573" s="18"/>
      <c r="AV1573" s="18"/>
      <c r="AW1573" s="18"/>
      <c r="AX1573" s="18"/>
      <c r="AY1573" s="18"/>
      <c r="AZ1573" s="18"/>
      <c r="BA1573" s="18"/>
      <c r="BB1573" s="18"/>
      <c r="BC1573" s="18"/>
      <c r="BD1573" s="18"/>
      <c r="BE1573" s="18"/>
      <c r="BF1573" s="18"/>
      <c r="BG1573" s="18"/>
      <c r="BH1573" s="18"/>
      <c r="BI1573" s="18"/>
      <c r="BJ1573" s="18"/>
      <c r="BK1573" s="18"/>
      <c r="BL1573" s="18"/>
      <c r="BM1573" s="18"/>
      <c r="BN1573" s="18"/>
      <c r="BO1573" s="18"/>
      <c r="BP1573" s="18"/>
      <c r="BQ1573" s="18"/>
      <c r="BR1573" s="18"/>
      <c r="BS1573" s="18"/>
      <c r="BT1573" s="18"/>
      <c r="BU1573" s="18"/>
      <c r="BV1573" s="18"/>
      <c r="BW1573" s="18"/>
      <c r="BX1573" s="18"/>
      <c r="BY1573" s="18"/>
      <c r="BZ1573" s="18"/>
      <c r="CA1573" s="18"/>
      <c r="CB1573" s="18"/>
      <c r="CC1573" s="18"/>
      <c r="CD1573" s="18"/>
      <c r="CE1573" s="18"/>
      <c r="CF1573" s="18"/>
      <c r="CG1573" s="18"/>
      <c r="CH1573" s="18"/>
      <c r="CI1573" s="18"/>
      <c r="CJ1573" s="18"/>
      <c r="CK1573" s="18"/>
      <c r="CL1573" s="18"/>
      <c r="CM1573" s="18"/>
      <c r="CN1573" s="18"/>
      <c r="CO1573" s="18"/>
      <c r="CP1573" s="18"/>
      <c r="CQ1573" s="18"/>
      <c r="CR1573" s="18"/>
      <c r="CS1573" s="18"/>
      <c r="CT1573" s="18"/>
      <c r="CU1573" s="18"/>
      <c r="CV1573" s="18"/>
      <c r="CW1573" s="18"/>
      <c r="CX1573" s="18"/>
      <c r="CY1573" s="18"/>
      <c r="CZ1573" s="18"/>
      <c r="DA1573" s="18"/>
      <c r="DB1573" s="18"/>
      <c r="DC1573" s="18"/>
      <c r="DD1573" s="18"/>
      <c r="DE1573" s="18"/>
      <c r="DF1573" s="18"/>
      <c r="DG1573" s="18"/>
      <c r="DH1573" s="18"/>
      <c r="DI1573" s="18"/>
      <c r="DJ1573" s="18"/>
      <c r="DK1573" s="18"/>
      <c r="DL1573" s="18"/>
      <c r="DM1573" s="18"/>
      <c r="DN1573" s="18"/>
      <c r="DO1573" s="18"/>
      <c r="DP1573" s="18"/>
      <c r="DQ1573" s="18"/>
      <c r="DR1573" s="18"/>
      <c r="DS1573" s="18"/>
      <c r="DT1573" s="18"/>
      <c r="DU1573" s="18"/>
      <c r="DV1573" s="18"/>
      <c r="DW1573" s="18"/>
      <c r="DX1573" s="18"/>
      <c r="DY1573" s="18"/>
      <c r="DZ1573" s="18"/>
      <c r="EA1573" s="18"/>
      <c r="EB1573" s="18"/>
      <c r="EC1573" s="18"/>
      <c r="ED1573" s="18"/>
      <c r="EE1573" s="18"/>
      <c r="EF1573" s="18"/>
      <c r="EG1573" s="18"/>
      <c r="EH1573" s="18"/>
      <c r="EI1573" s="18"/>
      <c r="EJ1573" s="18"/>
      <c r="EK1573" s="18"/>
      <c r="EL1573" s="18"/>
      <c r="EM1573" s="18"/>
      <c r="EN1573" s="18"/>
      <c r="EO1573" s="18"/>
      <c r="EP1573" s="18"/>
      <c r="EQ1573" s="18"/>
      <c r="ER1573" s="18"/>
      <c r="ES1573" s="18"/>
      <c r="ET1573" s="18"/>
      <c r="EU1573" s="18"/>
      <c r="EV1573" s="18"/>
      <c r="EW1573" s="18"/>
      <c r="EX1573" s="18"/>
      <c r="EY1573" s="18"/>
      <c r="EZ1573" s="18"/>
      <c r="FA1573" s="18"/>
      <c r="FB1573" s="18"/>
      <c r="FC1573" s="18"/>
      <c r="FD1573" s="18"/>
      <c r="FE1573" s="18"/>
      <c r="FF1573" s="18"/>
      <c r="FG1573" s="18"/>
      <c r="FH1573" s="18"/>
      <c r="FI1573" s="18"/>
      <c r="FJ1573" s="18"/>
      <c r="FK1573" s="18"/>
      <c r="FL1573" s="18"/>
      <c r="FM1573" s="18"/>
      <c r="FN1573" s="18"/>
      <c r="FO1573" s="18"/>
      <c r="FP1573" s="18"/>
      <c r="FQ1573" s="18"/>
      <c r="FR1573" s="18"/>
      <c r="FS1573" s="18"/>
      <c r="FT1573" s="18"/>
      <c r="FU1573" s="18"/>
      <c r="FV1573" s="18"/>
      <c r="FW1573" s="18"/>
      <c r="FX1573" s="18"/>
      <c r="FY1573" s="18"/>
      <c r="FZ1573" s="18"/>
      <c r="GA1573" s="18"/>
      <c r="GB1573" s="18"/>
      <c r="GC1573" s="18"/>
      <c r="GD1573" s="18"/>
      <c r="GE1573" s="18"/>
      <c r="GF1573" s="18"/>
      <c r="GG1573" s="18"/>
      <c r="GH1573" s="18"/>
      <c r="GI1573" s="18"/>
      <c r="GJ1573" s="18"/>
      <c r="GK1573" s="18"/>
      <c r="GL1573" s="18"/>
      <c r="GM1573" s="18"/>
      <c r="GN1573" s="18"/>
      <c r="GO1573" s="18"/>
      <c r="GP1573" s="18"/>
      <c r="GQ1573" s="18"/>
      <c r="GR1573" s="18"/>
    </row>
    <row r="1574" spans="1:200">
      <c r="A1574" s="18"/>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8"/>
      <c r="FJ1574" s="18"/>
      <c r="FK1574" s="18"/>
      <c r="FL1574" s="18"/>
      <c r="FM1574" s="18"/>
      <c r="FN1574" s="18"/>
      <c r="FO1574" s="18"/>
      <c r="FP1574" s="18"/>
      <c r="FQ1574" s="18"/>
      <c r="FR1574" s="18"/>
      <c r="FS1574" s="18"/>
      <c r="FT1574" s="18"/>
      <c r="FU1574" s="18"/>
      <c r="FV1574" s="18"/>
      <c r="FW1574" s="18"/>
      <c r="FX1574" s="18"/>
      <c r="FY1574" s="18"/>
      <c r="FZ1574" s="18"/>
      <c r="GA1574" s="18"/>
      <c r="GB1574" s="18"/>
      <c r="GC1574" s="18"/>
      <c r="GD1574" s="18"/>
      <c r="GE1574" s="18"/>
      <c r="GF1574" s="18"/>
      <c r="GG1574" s="18"/>
      <c r="GH1574" s="18"/>
      <c r="GI1574" s="18"/>
      <c r="GJ1574" s="18"/>
      <c r="GK1574" s="18"/>
      <c r="GL1574" s="18"/>
      <c r="GM1574" s="18"/>
      <c r="GN1574" s="18"/>
      <c r="GO1574" s="18"/>
      <c r="GP1574" s="18"/>
      <c r="GQ1574" s="18"/>
      <c r="GR1574" s="18"/>
    </row>
    <row r="1575" spans="1:200">
      <c r="A1575" s="18"/>
      <c r="B1575" s="18"/>
      <c r="C1575" s="18"/>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18"/>
      <c r="AM1575" s="18"/>
      <c r="AN1575" s="18"/>
      <c r="AO1575" s="18"/>
      <c r="AP1575" s="18"/>
      <c r="AQ1575" s="18"/>
      <c r="AR1575" s="18"/>
      <c r="AS1575" s="18"/>
      <c r="AT1575" s="18"/>
      <c r="AU1575" s="18"/>
      <c r="AV1575" s="18"/>
      <c r="AW1575" s="18"/>
      <c r="AX1575" s="18"/>
      <c r="AY1575" s="18"/>
      <c r="AZ1575" s="18"/>
      <c r="BA1575" s="18"/>
      <c r="BB1575" s="18"/>
      <c r="BC1575" s="18"/>
      <c r="BD1575" s="18"/>
      <c r="BE1575" s="18"/>
      <c r="BF1575" s="18"/>
      <c r="BG1575" s="18"/>
      <c r="BH1575" s="18"/>
      <c r="BI1575" s="18"/>
      <c r="BJ1575" s="18"/>
      <c r="BK1575" s="18"/>
      <c r="BL1575" s="18"/>
      <c r="BM1575" s="18"/>
      <c r="BN1575" s="18"/>
      <c r="BO1575" s="18"/>
      <c r="BP1575" s="18"/>
      <c r="BQ1575" s="18"/>
      <c r="BR1575" s="18"/>
      <c r="BS1575" s="18"/>
      <c r="BT1575" s="18"/>
      <c r="BU1575" s="18"/>
      <c r="BV1575" s="18"/>
      <c r="BW1575" s="18"/>
      <c r="BX1575" s="18"/>
      <c r="BY1575" s="18"/>
      <c r="BZ1575" s="18"/>
      <c r="CA1575" s="18"/>
      <c r="CB1575" s="18"/>
      <c r="CC1575" s="18"/>
      <c r="CD1575" s="18"/>
      <c r="CE1575" s="18"/>
      <c r="CF1575" s="18"/>
      <c r="CG1575" s="18"/>
      <c r="CH1575" s="18"/>
      <c r="CI1575" s="18"/>
      <c r="CJ1575" s="18"/>
      <c r="CK1575" s="18"/>
      <c r="CL1575" s="18"/>
      <c r="CM1575" s="18"/>
      <c r="CN1575" s="18"/>
      <c r="CO1575" s="18"/>
      <c r="CP1575" s="18"/>
      <c r="CQ1575" s="18"/>
      <c r="CR1575" s="18"/>
      <c r="CS1575" s="18"/>
      <c r="CT1575" s="18"/>
      <c r="CU1575" s="18"/>
      <c r="CV1575" s="18"/>
      <c r="CW1575" s="18"/>
      <c r="CX1575" s="18"/>
      <c r="CY1575" s="18"/>
      <c r="CZ1575" s="18"/>
      <c r="DA1575" s="18"/>
      <c r="DB1575" s="18"/>
      <c r="DC1575" s="18"/>
      <c r="DD1575" s="18"/>
      <c r="DE1575" s="18"/>
      <c r="DF1575" s="18"/>
      <c r="DG1575" s="18"/>
      <c r="DH1575" s="18"/>
      <c r="DI1575" s="18"/>
      <c r="DJ1575" s="18"/>
      <c r="DK1575" s="18"/>
      <c r="DL1575" s="18"/>
      <c r="DM1575" s="18"/>
      <c r="DN1575" s="18"/>
      <c r="DO1575" s="18"/>
      <c r="DP1575" s="18"/>
      <c r="DQ1575" s="18"/>
      <c r="DR1575" s="18"/>
      <c r="DS1575" s="18"/>
      <c r="DT1575" s="18"/>
      <c r="DU1575" s="18"/>
      <c r="DV1575" s="18"/>
      <c r="DW1575" s="18"/>
      <c r="DX1575" s="18"/>
      <c r="DY1575" s="18"/>
      <c r="DZ1575" s="18"/>
      <c r="EA1575" s="18"/>
      <c r="EB1575" s="18"/>
      <c r="EC1575" s="18"/>
      <c r="ED1575" s="18"/>
      <c r="EE1575" s="18"/>
      <c r="EF1575" s="18"/>
      <c r="EG1575" s="18"/>
      <c r="EH1575" s="18"/>
      <c r="EI1575" s="18"/>
      <c r="EJ1575" s="18"/>
      <c r="EK1575" s="18"/>
      <c r="EL1575" s="18"/>
      <c r="EM1575" s="18"/>
      <c r="EN1575" s="18"/>
      <c r="EO1575" s="18"/>
      <c r="EP1575" s="18"/>
      <c r="EQ1575" s="18"/>
      <c r="ER1575" s="18"/>
      <c r="ES1575" s="18"/>
      <c r="ET1575" s="18"/>
      <c r="EU1575" s="18"/>
      <c r="EV1575" s="18"/>
      <c r="EW1575" s="18"/>
      <c r="EX1575" s="18"/>
      <c r="EY1575" s="18"/>
      <c r="EZ1575" s="18"/>
      <c r="FA1575" s="18"/>
      <c r="FB1575" s="18"/>
      <c r="FC1575" s="18"/>
      <c r="FD1575" s="18"/>
      <c r="FE1575" s="18"/>
      <c r="FF1575" s="18"/>
      <c r="FG1575" s="18"/>
      <c r="FH1575" s="18"/>
      <c r="FI1575" s="18"/>
      <c r="FJ1575" s="18"/>
      <c r="FK1575" s="18"/>
      <c r="FL1575" s="18"/>
      <c r="FM1575" s="18"/>
      <c r="FN1575" s="18"/>
      <c r="FO1575" s="18"/>
      <c r="FP1575" s="18"/>
      <c r="FQ1575" s="18"/>
      <c r="FR1575" s="18"/>
      <c r="FS1575" s="18"/>
      <c r="FT1575" s="18"/>
      <c r="FU1575" s="18"/>
      <c r="FV1575" s="18"/>
      <c r="FW1575" s="18"/>
      <c r="FX1575" s="18"/>
      <c r="FY1575" s="18"/>
      <c r="FZ1575" s="18"/>
      <c r="GA1575" s="18"/>
      <c r="GB1575" s="18"/>
      <c r="GC1575" s="18"/>
      <c r="GD1575" s="18"/>
      <c r="GE1575" s="18"/>
      <c r="GF1575" s="18"/>
      <c r="GG1575" s="18"/>
      <c r="GH1575" s="18"/>
      <c r="GI1575" s="18"/>
      <c r="GJ1575" s="18"/>
      <c r="GK1575" s="18"/>
      <c r="GL1575" s="18"/>
      <c r="GM1575" s="18"/>
      <c r="GN1575" s="18"/>
      <c r="GO1575" s="18"/>
      <c r="GP1575" s="18"/>
      <c r="GQ1575" s="18"/>
      <c r="GR1575" s="18"/>
    </row>
    <row r="1576" spans="1:200">
      <c r="A1576" s="18"/>
      <c r="B1576" s="18"/>
      <c r="C1576" s="18"/>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18"/>
      <c r="AM1576" s="18"/>
      <c r="AN1576" s="18"/>
      <c r="AO1576" s="18"/>
      <c r="AP1576" s="18"/>
      <c r="AQ1576" s="18"/>
      <c r="AR1576" s="18"/>
      <c r="AS1576" s="18"/>
      <c r="AT1576" s="18"/>
      <c r="AU1576" s="18"/>
      <c r="AV1576" s="18"/>
      <c r="AW1576" s="18"/>
      <c r="AX1576" s="18"/>
      <c r="AY1576" s="18"/>
      <c r="AZ1576" s="18"/>
      <c r="BA1576" s="18"/>
      <c r="BB1576" s="18"/>
      <c r="BC1576" s="18"/>
      <c r="BD1576" s="18"/>
      <c r="BE1576" s="18"/>
      <c r="BF1576" s="18"/>
      <c r="BG1576" s="18"/>
      <c r="BH1576" s="18"/>
      <c r="BI1576" s="18"/>
      <c r="BJ1576" s="18"/>
      <c r="BK1576" s="18"/>
      <c r="BL1576" s="18"/>
      <c r="BM1576" s="18"/>
      <c r="BN1576" s="18"/>
      <c r="BO1576" s="18"/>
      <c r="BP1576" s="18"/>
      <c r="BQ1576" s="18"/>
      <c r="BR1576" s="18"/>
      <c r="BS1576" s="18"/>
      <c r="BT1576" s="18"/>
      <c r="BU1576" s="18"/>
      <c r="BV1576" s="18"/>
      <c r="BW1576" s="18"/>
      <c r="BX1576" s="18"/>
      <c r="BY1576" s="18"/>
      <c r="BZ1576" s="18"/>
      <c r="CA1576" s="18"/>
      <c r="CB1576" s="18"/>
      <c r="CC1576" s="18"/>
      <c r="CD1576" s="18"/>
      <c r="CE1576" s="18"/>
      <c r="CF1576" s="18"/>
      <c r="CG1576" s="18"/>
      <c r="CH1576" s="18"/>
      <c r="CI1576" s="18"/>
      <c r="CJ1576" s="18"/>
      <c r="CK1576" s="18"/>
      <c r="CL1576" s="18"/>
      <c r="CM1576" s="18"/>
      <c r="CN1576" s="18"/>
      <c r="CO1576" s="18"/>
      <c r="CP1576" s="18"/>
      <c r="CQ1576" s="18"/>
      <c r="CR1576" s="18"/>
      <c r="CS1576" s="18"/>
      <c r="CT1576" s="18"/>
      <c r="CU1576" s="18"/>
      <c r="CV1576" s="18"/>
      <c r="CW1576" s="18"/>
      <c r="CX1576" s="18"/>
      <c r="CY1576" s="18"/>
      <c r="CZ1576" s="18"/>
      <c r="DA1576" s="18"/>
      <c r="DB1576" s="18"/>
      <c r="DC1576" s="18"/>
      <c r="DD1576" s="18"/>
      <c r="DE1576" s="18"/>
      <c r="DF1576" s="18"/>
      <c r="DG1576" s="18"/>
      <c r="DH1576" s="18"/>
      <c r="DI1576" s="18"/>
      <c r="DJ1576" s="18"/>
      <c r="DK1576" s="18"/>
      <c r="DL1576" s="18"/>
      <c r="DM1576" s="18"/>
      <c r="DN1576" s="18"/>
      <c r="DO1576" s="18"/>
      <c r="DP1576" s="18"/>
      <c r="DQ1576" s="18"/>
      <c r="DR1576" s="18"/>
      <c r="DS1576" s="18"/>
      <c r="DT1576" s="18"/>
      <c r="DU1576" s="18"/>
      <c r="DV1576" s="18"/>
      <c r="DW1576" s="18"/>
      <c r="DX1576" s="18"/>
      <c r="DY1576" s="18"/>
      <c r="DZ1576" s="18"/>
      <c r="EA1576" s="18"/>
      <c r="EB1576" s="18"/>
      <c r="EC1576" s="18"/>
      <c r="ED1576" s="18"/>
      <c r="EE1576" s="18"/>
      <c r="EF1576" s="18"/>
      <c r="EG1576" s="18"/>
      <c r="EH1576" s="18"/>
      <c r="EI1576" s="18"/>
      <c r="EJ1576" s="18"/>
      <c r="EK1576" s="18"/>
      <c r="EL1576" s="18"/>
      <c r="EM1576" s="18"/>
      <c r="EN1576" s="18"/>
      <c r="EO1576" s="18"/>
      <c r="EP1576" s="18"/>
      <c r="EQ1576" s="18"/>
      <c r="ER1576" s="18"/>
      <c r="ES1576" s="18"/>
      <c r="ET1576" s="18"/>
      <c r="EU1576" s="18"/>
      <c r="EV1576" s="18"/>
      <c r="EW1576" s="18"/>
      <c r="EX1576" s="18"/>
      <c r="EY1576" s="18"/>
      <c r="EZ1576" s="18"/>
      <c r="FA1576" s="18"/>
      <c r="FB1576" s="18"/>
      <c r="FC1576" s="18"/>
      <c r="FD1576" s="18"/>
      <c r="FE1576" s="18"/>
      <c r="FF1576" s="18"/>
      <c r="FG1576" s="18"/>
      <c r="FH1576" s="18"/>
      <c r="FI1576" s="18"/>
      <c r="FJ1576" s="18"/>
      <c r="FK1576" s="18"/>
      <c r="FL1576" s="18"/>
      <c r="FM1576" s="18"/>
      <c r="FN1576" s="18"/>
      <c r="FO1576" s="18"/>
      <c r="FP1576" s="18"/>
      <c r="FQ1576" s="18"/>
      <c r="FR1576" s="18"/>
      <c r="FS1576" s="18"/>
      <c r="FT1576" s="18"/>
      <c r="FU1576" s="18"/>
      <c r="FV1576" s="18"/>
      <c r="FW1576" s="18"/>
      <c r="FX1576" s="18"/>
      <c r="FY1576" s="18"/>
      <c r="FZ1576" s="18"/>
      <c r="GA1576" s="18"/>
      <c r="GB1576" s="18"/>
      <c r="GC1576" s="18"/>
      <c r="GD1576" s="18"/>
      <c r="GE1576" s="18"/>
      <c r="GF1576" s="18"/>
      <c r="GG1576" s="18"/>
      <c r="GH1576" s="18"/>
      <c r="GI1576" s="18"/>
      <c r="GJ1576" s="18"/>
      <c r="GK1576" s="18"/>
      <c r="GL1576" s="18"/>
      <c r="GM1576" s="18"/>
      <c r="GN1576" s="18"/>
      <c r="GO1576" s="18"/>
      <c r="GP1576" s="18"/>
      <c r="GQ1576" s="18"/>
      <c r="GR1576" s="18"/>
    </row>
    <row r="1577" spans="1:200">
      <c r="A1577" s="18"/>
      <c r="B1577" s="18"/>
      <c r="C1577" s="18"/>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18"/>
      <c r="AM1577" s="18"/>
      <c r="AN1577" s="18"/>
      <c r="AO1577" s="18"/>
      <c r="AP1577" s="18"/>
      <c r="AQ1577" s="18"/>
      <c r="AR1577" s="18"/>
      <c r="AS1577" s="18"/>
      <c r="AT1577" s="18"/>
      <c r="AU1577" s="18"/>
      <c r="AV1577" s="18"/>
      <c r="AW1577" s="18"/>
      <c r="AX1577" s="18"/>
      <c r="AY1577" s="18"/>
      <c r="AZ1577" s="18"/>
      <c r="BA1577" s="18"/>
      <c r="BB1577" s="18"/>
      <c r="BC1577" s="18"/>
      <c r="BD1577" s="18"/>
      <c r="BE1577" s="18"/>
      <c r="BF1577" s="18"/>
      <c r="BG1577" s="18"/>
      <c r="BH1577" s="18"/>
      <c r="BI1577" s="18"/>
      <c r="BJ1577" s="18"/>
      <c r="BK1577" s="18"/>
      <c r="BL1577" s="18"/>
      <c r="BM1577" s="18"/>
      <c r="BN1577" s="18"/>
      <c r="BO1577" s="18"/>
      <c r="BP1577" s="18"/>
      <c r="BQ1577" s="18"/>
      <c r="BR1577" s="18"/>
      <c r="BS1577" s="18"/>
      <c r="BT1577" s="18"/>
      <c r="BU1577" s="18"/>
      <c r="BV1577" s="18"/>
      <c r="BW1577" s="18"/>
      <c r="BX1577" s="18"/>
      <c r="BY1577" s="18"/>
      <c r="BZ1577" s="18"/>
      <c r="CA1577" s="18"/>
      <c r="CB1577" s="18"/>
      <c r="CC1577" s="18"/>
      <c r="CD1577" s="18"/>
      <c r="CE1577" s="18"/>
      <c r="CF1577" s="18"/>
      <c r="CG1577" s="18"/>
      <c r="CH1577" s="18"/>
      <c r="CI1577" s="18"/>
      <c r="CJ1577" s="18"/>
      <c r="CK1577" s="18"/>
      <c r="CL1577" s="18"/>
      <c r="CM1577" s="18"/>
      <c r="CN1577" s="18"/>
      <c r="CO1577" s="18"/>
      <c r="CP1577" s="18"/>
      <c r="CQ1577" s="18"/>
      <c r="CR1577" s="18"/>
      <c r="CS1577" s="18"/>
      <c r="CT1577" s="18"/>
      <c r="CU1577" s="18"/>
      <c r="CV1577" s="18"/>
      <c r="CW1577" s="18"/>
      <c r="CX1577" s="18"/>
      <c r="CY1577" s="18"/>
      <c r="CZ1577" s="18"/>
      <c r="DA1577" s="18"/>
      <c r="DB1577" s="18"/>
      <c r="DC1577" s="18"/>
      <c r="DD1577" s="18"/>
      <c r="DE1577" s="18"/>
      <c r="DF1577" s="18"/>
      <c r="DG1577" s="18"/>
      <c r="DH1577" s="18"/>
      <c r="DI1577" s="18"/>
      <c r="DJ1577" s="18"/>
      <c r="DK1577" s="18"/>
      <c r="DL1577" s="18"/>
      <c r="DM1577" s="18"/>
      <c r="DN1577" s="18"/>
      <c r="DO1577" s="18"/>
      <c r="DP1577" s="18"/>
      <c r="DQ1577" s="18"/>
      <c r="DR1577" s="18"/>
      <c r="DS1577" s="18"/>
      <c r="DT1577" s="18"/>
      <c r="DU1577" s="18"/>
      <c r="DV1577" s="18"/>
      <c r="DW1577" s="18"/>
      <c r="DX1577" s="18"/>
      <c r="DY1577" s="18"/>
      <c r="DZ1577" s="18"/>
      <c r="EA1577" s="18"/>
      <c r="EB1577" s="18"/>
      <c r="EC1577" s="18"/>
      <c r="ED1577" s="18"/>
      <c r="EE1577" s="18"/>
      <c r="EF1577" s="18"/>
      <c r="EG1577" s="18"/>
      <c r="EH1577" s="18"/>
      <c r="EI1577" s="18"/>
      <c r="EJ1577" s="18"/>
      <c r="EK1577" s="18"/>
      <c r="EL1577" s="18"/>
      <c r="EM1577" s="18"/>
      <c r="EN1577" s="18"/>
      <c r="EO1577" s="18"/>
      <c r="EP1577" s="18"/>
      <c r="EQ1577" s="18"/>
      <c r="ER1577" s="18"/>
      <c r="ES1577" s="18"/>
      <c r="ET1577" s="18"/>
      <c r="EU1577" s="18"/>
      <c r="EV1577" s="18"/>
      <c r="EW1577" s="18"/>
      <c r="EX1577" s="18"/>
      <c r="EY1577" s="18"/>
      <c r="EZ1577" s="18"/>
      <c r="FA1577" s="18"/>
      <c r="FB1577" s="18"/>
      <c r="FC1577" s="18"/>
      <c r="FD1577" s="18"/>
      <c r="FE1577" s="18"/>
      <c r="FF1577" s="18"/>
      <c r="FG1577" s="18"/>
      <c r="FH1577" s="18"/>
      <c r="FI1577" s="18"/>
      <c r="FJ1577" s="18"/>
      <c r="FK1577" s="18"/>
      <c r="FL1577" s="18"/>
      <c r="FM1577" s="18"/>
      <c r="FN1577" s="18"/>
      <c r="FO1577" s="18"/>
      <c r="FP1577" s="18"/>
      <c r="FQ1577" s="18"/>
      <c r="FR1577" s="18"/>
      <c r="FS1577" s="18"/>
      <c r="FT1577" s="18"/>
      <c r="FU1577" s="18"/>
      <c r="FV1577" s="18"/>
      <c r="FW1577" s="18"/>
      <c r="FX1577" s="18"/>
      <c r="FY1577" s="18"/>
      <c r="FZ1577" s="18"/>
      <c r="GA1577" s="18"/>
      <c r="GB1577" s="18"/>
      <c r="GC1577" s="18"/>
      <c r="GD1577" s="18"/>
      <c r="GE1577" s="18"/>
      <c r="GF1577" s="18"/>
      <c r="GG1577" s="18"/>
      <c r="GH1577" s="18"/>
      <c r="GI1577" s="18"/>
      <c r="GJ1577" s="18"/>
      <c r="GK1577" s="18"/>
      <c r="GL1577" s="18"/>
      <c r="GM1577" s="18"/>
      <c r="GN1577" s="18"/>
      <c r="GO1577" s="18"/>
      <c r="GP1577" s="18"/>
      <c r="GQ1577" s="18"/>
      <c r="GR1577" s="18"/>
    </row>
    <row r="1578" spans="1:200">
      <c r="A1578" s="18"/>
      <c r="B1578" s="18"/>
      <c r="C1578" s="18"/>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18"/>
      <c r="AM1578" s="18"/>
      <c r="AN1578" s="18"/>
      <c r="AO1578" s="18"/>
      <c r="AP1578" s="18"/>
      <c r="AQ1578" s="18"/>
      <c r="AR1578" s="18"/>
      <c r="AS1578" s="18"/>
      <c r="AT1578" s="18"/>
      <c r="AU1578" s="18"/>
      <c r="AV1578" s="18"/>
      <c r="AW1578" s="18"/>
      <c r="AX1578" s="18"/>
      <c r="AY1578" s="18"/>
      <c r="AZ1578" s="18"/>
      <c r="BA1578" s="18"/>
      <c r="BB1578" s="18"/>
      <c r="BC1578" s="18"/>
      <c r="BD1578" s="18"/>
      <c r="BE1578" s="18"/>
      <c r="BF1578" s="18"/>
      <c r="BG1578" s="18"/>
      <c r="BH1578" s="18"/>
      <c r="BI1578" s="18"/>
      <c r="BJ1578" s="18"/>
      <c r="BK1578" s="18"/>
      <c r="BL1578" s="18"/>
      <c r="BM1578" s="18"/>
      <c r="BN1578" s="18"/>
      <c r="BO1578" s="18"/>
      <c r="BP1578" s="18"/>
      <c r="BQ1578" s="18"/>
      <c r="BR1578" s="18"/>
      <c r="BS1578" s="18"/>
      <c r="BT1578" s="18"/>
      <c r="BU1578" s="18"/>
      <c r="BV1578" s="18"/>
      <c r="BW1578" s="18"/>
      <c r="BX1578" s="18"/>
      <c r="BY1578" s="18"/>
      <c r="BZ1578" s="18"/>
      <c r="CA1578" s="18"/>
      <c r="CB1578" s="18"/>
      <c r="CC1578" s="18"/>
      <c r="CD1578" s="18"/>
      <c r="CE1578" s="18"/>
      <c r="CF1578" s="18"/>
      <c r="CG1578" s="18"/>
      <c r="CH1578" s="18"/>
      <c r="CI1578" s="18"/>
      <c r="CJ1578" s="18"/>
      <c r="CK1578" s="18"/>
      <c r="CL1578" s="18"/>
      <c r="CM1578" s="18"/>
      <c r="CN1578" s="18"/>
      <c r="CO1578" s="18"/>
      <c r="CP1578" s="18"/>
      <c r="CQ1578" s="18"/>
      <c r="CR1578" s="18"/>
      <c r="CS1578" s="18"/>
      <c r="CT1578" s="18"/>
      <c r="CU1578" s="18"/>
      <c r="CV1578" s="18"/>
      <c r="CW1578" s="18"/>
      <c r="CX1578" s="18"/>
      <c r="CY1578" s="18"/>
      <c r="CZ1578" s="18"/>
      <c r="DA1578" s="18"/>
      <c r="DB1578" s="18"/>
      <c r="DC1578" s="18"/>
      <c r="DD1578" s="18"/>
      <c r="DE1578" s="18"/>
      <c r="DF1578" s="18"/>
      <c r="DG1578" s="18"/>
      <c r="DH1578" s="18"/>
      <c r="DI1578" s="18"/>
      <c r="DJ1578" s="18"/>
      <c r="DK1578" s="18"/>
      <c r="DL1578" s="18"/>
      <c r="DM1578" s="18"/>
      <c r="DN1578" s="18"/>
      <c r="DO1578" s="18"/>
      <c r="DP1578" s="18"/>
      <c r="DQ1578" s="18"/>
      <c r="DR1578" s="18"/>
      <c r="DS1578" s="18"/>
      <c r="DT1578" s="18"/>
      <c r="DU1578" s="18"/>
      <c r="DV1578" s="18"/>
      <c r="DW1578" s="18"/>
      <c r="DX1578" s="18"/>
      <c r="DY1578" s="18"/>
      <c r="DZ1578" s="18"/>
      <c r="EA1578" s="18"/>
      <c r="EB1578" s="18"/>
      <c r="EC1578" s="18"/>
      <c r="ED1578" s="18"/>
      <c r="EE1578" s="18"/>
      <c r="EF1578" s="18"/>
      <c r="EG1578" s="18"/>
      <c r="EH1578" s="18"/>
      <c r="EI1578" s="18"/>
      <c r="EJ1578" s="18"/>
      <c r="EK1578" s="18"/>
      <c r="EL1578" s="18"/>
      <c r="EM1578" s="18"/>
      <c r="EN1578" s="18"/>
      <c r="EO1578" s="18"/>
      <c r="EP1578" s="18"/>
      <c r="EQ1578" s="18"/>
      <c r="ER1578" s="18"/>
      <c r="ES1578" s="18"/>
      <c r="ET1578" s="18"/>
      <c r="EU1578" s="18"/>
      <c r="EV1578" s="18"/>
      <c r="EW1578" s="18"/>
      <c r="EX1578" s="18"/>
      <c r="EY1578" s="18"/>
      <c r="EZ1578" s="18"/>
      <c r="FA1578" s="18"/>
      <c r="FB1578" s="18"/>
      <c r="FC1578" s="18"/>
      <c r="FD1578" s="18"/>
      <c r="FE1578" s="18"/>
      <c r="FF1578" s="18"/>
      <c r="FG1578" s="18"/>
      <c r="FH1578" s="18"/>
      <c r="FI1578" s="18"/>
      <c r="FJ1578" s="18"/>
      <c r="FK1578" s="18"/>
      <c r="FL1578" s="18"/>
      <c r="FM1578" s="18"/>
      <c r="FN1578" s="18"/>
      <c r="FO1578" s="18"/>
      <c r="FP1578" s="18"/>
      <c r="FQ1578" s="18"/>
      <c r="FR1578" s="18"/>
      <c r="FS1578" s="18"/>
      <c r="FT1578" s="18"/>
      <c r="FU1578" s="18"/>
      <c r="FV1578" s="18"/>
      <c r="FW1578" s="18"/>
      <c r="FX1578" s="18"/>
      <c r="FY1578" s="18"/>
      <c r="FZ1578" s="18"/>
      <c r="GA1578" s="18"/>
      <c r="GB1578" s="18"/>
      <c r="GC1578" s="18"/>
      <c r="GD1578" s="18"/>
      <c r="GE1578" s="18"/>
      <c r="GF1578" s="18"/>
      <c r="GG1578" s="18"/>
      <c r="GH1578" s="18"/>
      <c r="GI1578" s="18"/>
      <c r="GJ1578" s="18"/>
      <c r="GK1578" s="18"/>
      <c r="GL1578" s="18"/>
      <c r="GM1578" s="18"/>
      <c r="GN1578" s="18"/>
      <c r="GO1578" s="18"/>
      <c r="GP1578" s="18"/>
      <c r="GQ1578" s="18"/>
      <c r="GR1578" s="18"/>
    </row>
    <row r="1579" spans="1:200">
      <c r="A1579" s="18"/>
      <c r="B1579" s="18"/>
      <c r="C1579" s="18"/>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18"/>
      <c r="AM1579" s="18"/>
      <c r="AN1579" s="18"/>
      <c r="AO1579" s="18"/>
      <c r="AP1579" s="18"/>
      <c r="AQ1579" s="18"/>
      <c r="AR1579" s="18"/>
      <c r="AS1579" s="18"/>
      <c r="AT1579" s="18"/>
      <c r="AU1579" s="18"/>
      <c r="AV1579" s="18"/>
      <c r="AW1579" s="18"/>
      <c r="AX1579" s="18"/>
      <c r="AY1579" s="18"/>
      <c r="AZ1579" s="18"/>
      <c r="BA1579" s="18"/>
      <c r="BB1579" s="18"/>
      <c r="BC1579" s="18"/>
      <c r="BD1579" s="18"/>
      <c r="BE1579" s="18"/>
      <c r="BF1579" s="18"/>
      <c r="BG1579" s="18"/>
      <c r="BH1579" s="18"/>
      <c r="BI1579" s="18"/>
      <c r="BJ1579" s="18"/>
      <c r="BK1579" s="18"/>
      <c r="BL1579" s="18"/>
      <c r="BM1579" s="18"/>
      <c r="BN1579" s="18"/>
      <c r="BO1579" s="18"/>
      <c r="BP1579" s="18"/>
      <c r="BQ1579" s="18"/>
      <c r="BR1579" s="18"/>
      <c r="BS1579" s="18"/>
      <c r="BT1579" s="18"/>
      <c r="BU1579" s="18"/>
      <c r="BV1579" s="18"/>
      <c r="BW1579" s="18"/>
      <c r="BX1579" s="18"/>
      <c r="BY1579" s="18"/>
      <c r="BZ1579" s="18"/>
      <c r="CA1579" s="18"/>
      <c r="CB1579" s="18"/>
      <c r="CC1579" s="18"/>
      <c r="CD1579" s="18"/>
      <c r="CE1579" s="18"/>
      <c r="CF1579" s="18"/>
      <c r="CG1579" s="18"/>
      <c r="CH1579" s="18"/>
      <c r="CI1579" s="18"/>
      <c r="CJ1579" s="18"/>
      <c r="CK1579" s="18"/>
      <c r="CL1579" s="18"/>
      <c r="CM1579" s="18"/>
      <c r="CN1579" s="18"/>
      <c r="CO1579" s="18"/>
      <c r="CP1579" s="18"/>
      <c r="CQ1579" s="18"/>
      <c r="CR1579" s="18"/>
      <c r="CS1579" s="18"/>
      <c r="CT1579" s="18"/>
      <c r="CU1579" s="18"/>
      <c r="CV1579" s="18"/>
      <c r="CW1579" s="18"/>
      <c r="CX1579" s="18"/>
      <c r="CY1579" s="18"/>
      <c r="CZ1579" s="18"/>
      <c r="DA1579" s="18"/>
      <c r="DB1579" s="18"/>
      <c r="DC1579" s="18"/>
      <c r="DD1579" s="18"/>
      <c r="DE1579" s="18"/>
      <c r="DF1579" s="18"/>
      <c r="DG1579" s="18"/>
      <c r="DH1579" s="18"/>
      <c r="DI1579" s="18"/>
      <c r="DJ1579" s="18"/>
      <c r="DK1579" s="18"/>
      <c r="DL1579" s="18"/>
      <c r="DM1579" s="18"/>
      <c r="DN1579" s="18"/>
      <c r="DO1579" s="18"/>
      <c r="DP1579" s="18"/>
      <c r="DQ1579" s="18"/>
      <c r="DR1579" s="18"/>
      <c r="DS1579" s="18"/>
      <c r="DT1579" s="18"/>
      <c r="DU1579" s="18"/>
      <c r="DV1579" s="18"/>
      <c r="DW1579" s="18"/>
      <c r="DX1579" s="18"/>
      <c r="DY1579" s="18"/>
      <c r="DZ1579" s="18"/>
      <c r="EA1579" s="18"/>
      <c r="EB1579" s="18"/>
      <c r="EC1579" s="18"/>
      <c r="ED1579" s="18"/>
      <c r="EE1579" s="18"/>
      <c r="EF1579" s="18"/>
      <c r="EG1579" s="18"/>
      <c r="EH1579" s="18"/>
      <c r="EI1579" s="18"/>
      <c r="EJ1579" s="18"/>
      <c r="EK1579" s="18"/>
      <c r="EL1579" s="18"/>
      <c r="EM1579" s="18"/>
      <c r="EN1579" s="18"/>
      <c r="EO1579" s="18"/>
      <c r="EP1579" s="18"/>
      <c r="EQ1579" s="18"/>
      <c r="ER1579" s="18"/>
      <c r="ES1579" s="18"/>
      <c r="ET1579" s="18"/>
      <c r="EU1579" s="18"/>
      <c r="EV1579" s="18"/>
      <c r="EW1579" s="18"/>
      <c r="EX1579" s="18"/>
      <c r="EY1579" s="18"/>
      <c r="EZ1579" s="18"/>
      <c r="FA1579" s="18"/>
      <c r="FB1579" s="18"/>
      <c r="FC1579" s="18"/>
      <c r="FD1579" s="18"/>
      <c r="FE1579" s="18"/>
      <c r="FF1579" s="18"/>
      <c r="FG1579" s="18"/>
      <c r="FH1579" s="18"/>
      <c r="FI1579" s="18"/>
      <c r="FJ1579" s="18"/>
      <c r="FK1579" s="18"/>
      <c r="FL1579" s="18"/>
      <c r="FM1579" s="18"/>
      <c r="FN1579" s="18"/>
      <c r="FO1579" s="18"/>
      <c r="FP1579" s="18"/>
      <c r="FQ1579" s="18"/>
      <c r="FR1579" s="18"/>
      <c r="FS1579" s="18"/>
      <c r="FT1579" s="18"/>
      <c r="FU1579" s="18"/>
      <c r="FV1579" s="18"/>
      <c r="FW1579" s="18"/>
      <c r="FX1579" s="18"/>
      <c r="FY1579" s="18"/>
      <c r="FZ1579" s="18"/>
      <c r="GA1579" s="18"/>
      <c r="GB1579" s="18"/>
      <c r="GC1579" s="18"/>
      <c r="GD1579" s="18"/>
      <c r="GE1579" s="18"/>
      <c r="GF1579" s="18"/>
      <c r="GG1579" s="18"/>
      <c r="GH1579" s="18"/>
      <c r="GI1579" s="18"/>
      <c r="GJ1579" s="18"/>
      <c r="GK1579" s="18"/>
      <c r="GL1579" s="18"/>
      <c r="GM1579" s="18"/>
      <c r="GN1579" s="18"/>
      <c r="GO1579" s="18"/>
      <c r="GP1579" s="18"/>
      <c r="GQ1579" s="18"/>
      <c r="GR1579" s="18"/>
    </row>
    <row r="1580" spans="1:200">
      <c r="A1580" s="18"/>
      <c r="B1580" s="18"/>
      <c r="C1580" s="18"/>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18"/>
      <c r="AM1580" s="18"/>
      <c r="AN1580" s="18"/>
      <c r="AO1580" s="18"/>
      <c r="AP1580" s="18"/>
      <c r="AQ1580" s="18"/>
      <c r="AR1580" s="18"/>
      <c r="AS1580" s="18"/>
      <c r="AT1580" s="18"/>
      <c r="AU1580" s="18"/>
      <c r="AV1580" s="18"/>
      <c r="AW1580" s="18"/>
      <c r="AX1580" s="18"/>
      <c r="AY1580" s="18"/>
      <c r="AZ1580" s="18"/>
      <c r="BA1580" s="18"/>
      <c r="BB1580" s="18"/>
      <c r="BC1580" s="18"/>
      <c r="BD1580" s="18"/>
      <c r="BE1580" s="18"/>
      <c r="BF1580" s="18"/>
      <c r="BG1580" s="18"/>
      <c r="BH1580" s="18"/>
      <c r="BI1580" s="18"/>
      <c r="BJ1580" s="18"/>
      <c r="BK1580" s="18"/>
      <c r="BL1580" s="18"/>
      <c r="BM1580" s="18"/>
      <c r="BN1580" s="18"/>
      <c r="BO1580" s="18"/>
      <c r="BP1580" s="18"/>
      <c r="BQ1580" s="18"/>
      <c r="BR1580" s="18"/>
      <c r="BS1580" s="18"/>
      <c r="BT1580" s="18"/>
      <c r="BU1580" s="18"/>
      <c r="BV1580" s="18"/>
      <c r="BW1580" s="18"/>
      <c r="BX1580" s="18"/>
      <c r="BY1580" s="18"/>
      <c r="BZ1580" s="18"/>
      <c r="CA1580" s="18"/>
      <c r="CB1580" s="18"/>
      <c r="CC1580" s="18"/>
      <c r="CD1580" s="18"/>
      <c r="CE1580" s="18"/>
      <c r="CF1580" s="18"/>
      <c r="CG1580" s="18"/>
      <c r="CH1580" s="18"/>
      <c r="CI1580" s="18"/>
      <c r="CJ1580" s="18"/>
      <c r="CK1580" s="18"/>
      <c r="CL1580" s="18"/>
      <c r="CM1580" s="18"/>
      <c r="CN1580" s="18"/>
      <c r="CO1580" s="18"/>
      <c r="CP1580" s="18"/>
      <c r="CQ1580" s="18"/>
      <c r="CR1580" s="18"/>
      <c r="CS1580" s="18"/>
      <c r="CT1580" s="18"/>
      <c r="CU1580" s="18"/>
      <c r="CV1580" s="18"/>
      <c r="CW1580" s="18"/>
      <c r="CX1580" s="18"/>
      <c r="CY1580" s="18"/>
      <c r="CZ1580" s="18"/>
      <c r="DA1580" s="18"/>
      <c r="DB1580" s="18"/>
      <c r="DC1580" s="18"/>
      <c r="DD1580" s="18"/>
      <c r="DE1580" s="18"/>
      <c r="DF1580" s="18"/>
      <c r="DG1580" s="18"/>
      <c r="DH1580" s="18"/>
      <c r="DI1580" s="18"/>
      <c r="DJ1580" s="18"/>
      <c r="DK1580" s="18"/>
      <c r="DL1580" s="18"/>
      <c r="DM1580" s="18"/>
      <c r="DN1580" s="18"/>
      <c r="DO1580" s="18"/>
      <c r="DP1580" s="18"/>
      <c r="DQ1580" s="18"/>
      <c r="DR1580" s="18"/>
      <c r="DS1580" s="18"/>
      <c r="DT1580" s="18"/>
      <c r="DU1580" s="18"/>
      <c r="DV1580" s="18"/>
      <c r="DW1580" s="18"/>
      <c r="DX1580" s="18"/>
      <c r="DY1580" s="18"/>
      <c r="DZ1580" s="18"/>
      <c r="EA1580" s="18"/>
      <c r="EB1580" s="18"/>
      <c r="EC1580" s="18"/>
      <c r="ED1580" s="18"/>
      <c r="EE1580" s="18"/>
      <c r="EF1580" s="18"/>
      <c r="EG1580" s="18"/>
      <c r="EH1580" s="18"/>
      <c r="EI1580" s="18"/>
      <c r="EJ1580" s="18"/>
      <c r="EK1580" s="18"/>
      <c r="EL1580" s="18"/>
      <c r="EM1580" s="18"/>
      <c r="EN1580" s="18"/>
      <c r="EO1580" s="18"/>
      <c r="EP1580" s="18"/>
      <c r="EQ1580" s="18"/>
      <c r="ER1580" s="18"/>
      <c r="ES1580" s="18"/>
      <c r="ET1580" s="18"/>
      <c r="EU1580" s="18"/>
      <c r="EV1580" s="18"/>
      <c r="EW1580" s="18"/>
      <c r="EX1580" s="18"/>
      <c r="EY1580" s="18"/>
      <c r="EZ1580" s="18"/>
      <c r="FA1580" s="18"/>
      <c r="FB1580" s="18"/>
      <c r="FC1580" s="18"/>
      <c r="FD1580" s="18"/>
      <c r="FE1580" s="18"/>
      <c r="FF1580" s="18"/>
      <c r="FG1580" s="18"/>
      <c r="FH1580" s="18"/>
      <c r="FI1580" s="18"/>
      <c r="FJ1580" s="18"/>
      <c r="FK1580" s="18"/>
      <c r="FL1580" s="18"/>
      <c r="FM1580" s="18"/>
      <c r="FN1580" s="18"/>
      <c r="FO1580" s="18"/>
      <c r="FP1580" s="18"/>
      <c r="FQ1580" s="18"/>
      <c r="FR1580" s="18"/>
      <c r="FS1580" s="18"/>
      <c r="FT1580" s="18"/>
      <c r="FU1580" s="18"/>
      <c r="FV1580" s="18"/>
      <c r="FW1580" s="18"/>
      <c r="FX1580" s="18"/>
      <c r="FY1580" s="18"/>
      <c r="FZ1580" s="18"/>
      <c r="GA1580" s="18"/>
      <c r="GB1580" s="18"/>
      <c r="GC1580" s="18"/>
      <c r="GD1580" s="18"/>
      <c r="GE1580" s="18"/>
      <c r="GF1580" s="18"/>
      <c r="GG1580" s="18"/>
      <c r="GH1580" s="18"/>
      <c r="GI1580" s="18"/>
      <c r="GJ1580" s="18"/>
      <c r="GK1580" s="18"/>
      <c r="GL1580" s="18"/>
      <c r="GM1580" s="18"/>
      <c r="GN1580" s="18"/>
      <c r="GO1580" s="18"/>
      <c r="GP1580" s="18"/>
      <c r="GQ1580" s="18"/>
      <c r="GR1580" s="18"/>
    </row>
    <row r="1581" spans="1:200">
      <c r="A1581" s="18"/>
      <c r="B1581" s="18"/>
      <c r="C1581" s="18"/>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18"/>
      <c r="AM1581" s="18"/>
      <c r="AN1581" s="18"/>
      <c r="AO1581" s="18"/>
      <c r="AP1581" s="18"/>
      <c r="AQ1581" s="18"/>
      <c r="AR1581" s="18"/>
      <c r="AS1581" s="18"/>
      <c r="AT1581" s="18"/>
      <c r="AU1581" s="18"/>
      <c r="AV1581" s="18"/>
      <c r="AW1581" s="18"/>
      <c r="AX1581" s="18"/>
      <c r="AY1581" s="18"/>
      <c r="AZ1581" s="18"/>
      <c r="BA1581" s="18"/>
      <c r="BB1581" s="18"/>
      <c r="BC1581" s="18"/>
      <c r="BD1581" s="18"/>
      <c r="BE1581" s="18"/>
      <c r="BF1581" s="18"/>
      <c r="BG1581" s="18"/>
      <c r="BH1581" s="18"/>
      <c r="BI1581" s="18"/>
      <c r="BJ1581" s="18"/>
      <c r="BK1581" s="18"/>
      <c r="BL1581" s="18"/>
      <c r="BM1581" s="18"/>
      <c r="BN1581" s="18"/>
      <c r="BO1581" s="18"/>
      <c r="BP1581" s="18"/>
      <c r="BQ1581" s="18"/>
      <c r="BR1581" s="18"/>
      <c r="BS1581" s="18"/>
      <c r="BT1581" s="18"/>
      <c r="BU1581" s="18"/>
      <c r="BV1581" s="18"/>
      <c r="BW1581" s="18"/>
      <c r="BX1581" s="18"/>
      <c r="BY1581" s="18"/>
      <c r="BZ1581" s="18"/>
      <c r="CA1581" s="18"/>
      <c r="CB1581" s="18"/>
      <c r="CC1581" s="18"/>
      <c r="CD1581" s="18"/>
      <c r="CE1581" s="18"/>
      <c r="CF1581" s="18"/>
      <c r="CG1581" s="18"/>
      <c r="CH1581" s="18"/>
      <c r="CI1581" s="18"/>
      <c r="CJ1581" s="18"/>
      <c r="CK1581" s="18"/>
      <c r="CL1581" s="18"/>
      <c r="CM1581" s="18"/>
      <c r="CN1581" s="18"/>
      <c r="CO1581" s="18"/>
      <c r="CP1581" s="18"/>
      <c r="CQ1581" s="18"/>
      <c r="CR1581" s="18"/>
      <c r="CS1581" s="18"/>
      <c r="CT1581" s="18"/>
      <c r="CU1581" s="18"/>
      <c r="CV1581" s="18"/>
      <c r="CW1581" s="18"/>
      <c r="CX1581" s="18"/>
      <c r="CY1581" s="18"/>
      <c r="CZ1581" s="18"/>
      <c r="DA1581" s="18"/>
      <c r="DB1581" s="18"/>
      <c r="DC1581" s="18"/>
      <c r="DD1581" s="18"/>
      <c r="DE1581" s="18"/>
      <c r="DF1581" s="18"/>
      <c r="DG1581" s="18"/>
      <c r="DH1581" s="18"/>
      <c r="DI1581" s="18"/>
      <c r="DJ1581" s="18"/>
      <c r="DK1581" s="18"/>
      <c r="DL1581" s="18"/>
      <c r="DM1581" s="18"/>
      <c r="DN1581" s="18"/>
      <c r="DO1581" s="18"/>
      <c r="DP1581" s="18"/>
      <c r="DQ1581" s="18"/>
      <c r="DR1581" s="18"/>
      <c r="DS1581" s="18"/>
      <c r="DT1581" s="18"/>
      <c r="DU1581" s="18"/>
      <c r="DV1581" s="18"/>
      <c r="DW1581" s="18"/>
      <c r="DX1581" s="18"/>
      <c r="DY1581" s="18"/>
      <c r="DZ1581" s="18"/>
      <c r="EA1581" s="18"/>
      <c r="EB1581" s="18"/>
      <c r="EC1581" s="18"/>
      <c r="ED1581" s="18"/>
      <c r="EE1581" s="18"/>
      <c r="EF1581" s="18"/>
      <c r="EG1581" s="18"/>
      <c r="EH1581" s="18"/>
      <c r="EI1581" s="18"/>
      <c r="EJ1581" s="18"/>
      <c r="EK1581" s="18"/>
      <c r="EL1581" s="18"/>
      <c r="EM1581" s="18"/>
      <c r="EN1581" s="18"/>
      <c r="EO1581" s="18"/>
      <c r="EP1581" s="18"/>
      <c r="EQ1581" s="18"/>
      <c r="ER1581" s="18"/>
      <c r="ES1581" s="18"/>
      <c r="ET1581" s="18"/>
      <c r="EU1581" s="18"/>
      <c r="EV1581" s="18"/>
      <c r="EW1581" s="18"/>
      <c r="EX1581" s="18"/>
      <c r="EY1581" s="18"/>
      <c r="EZ1581" s="18"/>
      <c r="FA1581" s="18"/>
      <c r="FB1581" s="18"/>
      <c r="FC1581" s="18"/>
      <c r="FD1581" s="18"/>
      <c r="FE1581" s="18"/>
      <c r="FF1581" s="18"/>
      <c r="FG1581" s="18"/>
      <c r="FH1581" s="18"/>
      <c r="FI1581" s="18"/>
      <c r="FJ1581" s="18"/>
      <c r="FK1581" s="18"/>
      <c r="FL1581" s="18"/>
      <c r="FM1581" s="18"/>
      <c r="FN1581" s="18"/>
      <c r="FO1581" s="18"/>
      <c r="FP1581" s="18"/>
      <c r="FQ1581" s="18"/>
      <c r="FR1581" s="18"/>
      <c r="FS1581" s="18"/>
      <c r="FT1581" s="18"/>
      <c r="FU1581" s="18"/>
      <c r="FV1581" s="18"/>
      <c r="FW1581" s="18"/>
      <c r="FX1581" s="18"/>
      <c r="FY1581" s="18"/>
      <c r="FZ1581" s="18"/>
      <c r="GA1581" s="18"/>
      <c r="GB1581" s="18"/>
      <c r="GC1581" s="18"/>
      <c r="GD1581" s="18"/>
      <c r="GE1581" s="18"/>
      <c r="GF1581" s="18"/>
      <c r="GG1581" s="18"/>
      <c r="GH1581" s="18"/>
      <c r="GI1581" s="18"/>
      <c r="GJ1581" s="18"/>
      <c r="GK1581" s="18"/>
      <c r="GL1581" s="18"/>
      <c r="GM1581" s="18"/>
      <c r="GN1581" s="18"/>
      <c r="GO1581" s="18"/>
      <c r="GP1581" s="18"/>
      <c r="GQ1581" s="18"/>
      <c r="GR1581" s="18"/>
    </row>
    <row r="1582" spans="1:200">
      <c r="A1582" s="18"/>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8"/>
      <c r="FH1582" s="18"/>
      <c r="FI1582" s="18"/>
      <c r="FJ1582" s="18"/>
      <c r="FK1582" s="18"/>
      <c r="FL1582" s="18"/>
      <c r="FM1582" s="18"/>
      <c r="FN1582" s="18"/>
      <c r="FO1582" s="18"/>
      <c r="FP1582" s="18"/>
      <c r="FQ1582" s="18"/>
      <c r="FR1582" s="18"/>
      <c r="FS1582" s="18"/>
      <c r="FT1582" s="18"/>
      <c r="FU1582" s="18"/>
      <c r="FV1582" s="18"/>
      <c r="FW1582" s="18"/>
      <c r="FX1582" s="18"/>
      <c r="FY1582" s="18"/>
      <c r="FZ1582" s="18"/>
      <c r="GA1582" s="18"/>
      <c r="GB1582" s="18"/>
      <c r="GC1582" s="18"/>
      <c r="GD1582" s="18"/>
      <c r="GE1582" s="18"/>
      <c r="GF1582" s="18"/>
      <c r="GG1582" s="18"/>
      <c r="GH1582" s="18"/>
      <c r="GI1582" s="18"/>
      <c r="GJ1582" s="18"/>
      <c r="GK1582" s="18"/>
      <c r="GL1582" s="18"/>
      <c r="GM1582" s="18"/>
      <c r="GN1582" s="18"/>
      <c r="GO1582" s="18"/>
      <c r="GP1582" s="18"/>
      <c r="GQ1582" s="18"/>
      <c r="GR1582" s="18"/>
    </row>
    <row r="1583" spans="1:200">
      <c r="A1583" s="18"/>
      <c r="B1583" s="18"/>
      <c r="C1583" s="18"/>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18"/>
      <c r="AM1583" s="18"/>
      <c r="AN1583" s="18"/>
      <c r="AO1583" s="18"/>
      <c r="AP1583" s="18"/>
      <c r="AQ1583" s="18"/>
      <c r="AR1583" s="18"/>
      <c r="AS1583" s="18"/>
      <c r="AT1583" s="18"/>
      <c r="AU1583" s="18"/>
      <c r="AV1583" s="18"/>
      <c r="AW1583" s="18"/>
      <c r="AX1583" s="18"/>
      <c r="AY1583" s="18"/>
      <c r="AZ1583" s="18"/>
      <c r="BA1583" s="18"/>
      <c r="BB1583" s="18"/>
      <c r="BC1583" s="18"/>
      <c r="BD1583" s="18"/>
      <c r="BE1583" s="18"/>
      <c r="BF1583" s="18"/>
      <c r="BG1583" s="18"/>
      <c r="BH1583" s="18"/>
      <c r="BI1583" s="18"/>
      <c r="BJ1583" s="18"/>
      <c r="BK1583" s="18"/>
      <c r="BL1583" s="18"/>
      <c r="BM1583" s="18"/>
      <c r="BN1583" s="18"/>
      <c r="BO1583" s="18"/>
      <c r="BP1583" s="18"/>
      <c r="BQ1583" s="18"/>
      <c r="BR1583" s="18"/>
      <c r="BS1583" s="18"/>
      <c r="BT1583" s="18"/>
      <c r="BU1583" s="18"/>
      <c r="BV1583" s="18"/>
      <c r="BW1583" s="18"/>
      <c r="BX1583" s="18"/>
      <c r="BY1583" s="18"/>
      <c r="BZ1583" s="18"/>
      <c r="CA1583" s="18"/>
      <c r="CB1583" s="18"/>
      <c r="CC1583" s="18"/>
      <c r="CD1583" s="18"/>
      <c r="CE1583" s="18"/>
      <c r="CF1583" s="18"/>
      <c r="CG1583" s="18"/>
      <c r="CH1583" s="18"/>
      <c r="CI1583" s="18"/>
      <c r="CJ1583" s="18"/>
      <c r="CK1583" s="18"/>
      <c r="CL1583" s="18"/>
      <c r="CM1583" s="18"/>
      <c r="CN1583" s="18"/>
      <c r="CO1583" s="18"/>
      <c r="CP1583" s="18"/>
      <c r="CQ1583" s="18"/>
      <c r="CR1583" s="18"/>
      <c r="CS1583" s="18"/>
      <c r="CT1583" s="18"/>
      <c r="CU1583" s="18"/>
      <c r="CV1583" s="18"/>
      <c r="CW1583" s="18"/>
      <c r="CX1583" s="18"/>
      <c r="CY1583" s="18"/>
      <c r="CZ1583" s="18"/>
      <c r="DA1583" s="18"/>
      <c r="DB1583" s="18"/>
      <c r="DC1583" s="18"/>
      <c r="DD1583" s="18"/>
      <c r="DE1583" s="18"/>
      <c r="DF1583" s="18"/>
      <c r="DG1583" s="18"/>
      <c r="DH1583" s="18"/>
      <c r="DI1583" s="18"/>
      <c r="DJ1583" s="18"/>
      <c r="DK1583" s="18"/>
      <c r="DL1583" s="18"/>
      <c r="DM1583" s="18"/>
      <c r="DN1583" s="18"/>
      <c r="DO1583" s="18"/>
      <c r="DP1583" s="18"/>
      <c r="DQ1583" s="18"/>
      <c r="DR1583" s="18"/>
      <c r="DS1583" s="18"/>
      <c r="DT1583" s="18"/>
      <c r="DU1583" s="18"/>
      <c r="DV1583" s="18"/>
      <c r="DW1583" s="18"/>
      <c r="DX1583" s="18"/>
      <c r="DY1583" s="18"/>
      <c r="DZ1583" s="18"/>
      <c r="EA1583" s="18"/>
      <c r="EB1583" s="18"/>
      <c r="EC1583" s="18"/>
      <c r="ED1583" s="18"/>
      <c r="EE1583" s="18"/>
      <c r="EF1583" s="18"/>
      <c r="EG1583" s="18"/>
      <c r="EH1583" s="18"/>
      <c r="EI1583" s="18"/>
      <c r="EJ1583" s="18"/>
      <c r="EK1583" s="18"/>
      <c r="EL1583" s="18"/>
      <c r="EM1583" s="18"/>
      <c r="EN1583" s="18"/>
      <c r="EO1583" s="18"/>
      <c r="EP1583" s="18"/>
      <c r="EQ1583" s="18"/>
      <c r="ER1583" s="18"/>
      <c r="ES1583" s="18"/>
      <c r="ET1583" s="18"/>
      <c r="EU1583" s="18"/>
      <c r="EV1583" s="18"/>
      <c r="EW1583" s="18"/>
      <c r="EX1583" s="18"/>
      <c r="EY1583" s="18"/>
      <c r="EZ1583" s="18"/>
      <c r="FA1583" s="18"/>
      <c r="FB1583" s="18"/>
      <c r="FC1583" s="18"/>
      <c r="FD1583" s="18"/>
      <c r="FE1583" s="18"/>
      <c r="FF1583" s="18"/>
      <c r="FG1583" s="18"/>
      <c r="FH1583" s="18"/>
      <c r="FI1583" s="18"/>
      <c r="FJ1583" s="18"/>
      <c r="FK1583" s="18"/>
      <c r="FL1583" s="18"/>
      <c r="FM1583" s="18"/>
      <c r="FN1583" s="18"/>
      <c r="FO1583" s="18"/>
      <c r="FP1583" s="18"/>
      <c r="FQ1583" s="18"/>
      <c r="FR1583" s="18"/>
      <c r="FS1583" s="18"/>
      <c r="FT1583" s="18"/>
      <c r="FU1583" s="18"/>
      <c r="FV1583" s="18"/>
      <c r="FW1583" s="18"/>
      <c r="FX1583" s="18"/>
      <c r="FY1583" s="18"/>
      <c r="FZ1583" s="18"/>
      <c r="GA1583" s="18"/>
      <c r="GB1583" s="18"/>
      <c r="GC1583" s="18"/>
      <c r="GD1583" s="18"/>
      <c r="GE1583" s="18"/>
      <c r="GF1583" s="18"/>
      <c r="GG1583" s="18"/>
      <c r="GH1583" s="18"/>
      <c r="GI1583" s="18"/>
      <c r="GJ1583" s="18"/>
      <c r="GK1583" s="18"/>
      <c r="GL1583" s="18"/>
      <c r="GM1583" s="18"/>
      <c r="GN1583" s="18"/>
      <c r="GO1583" s="18"/>
      <c r="GP1583" s="18"/>
      <c r="GQ1583" s="18"/>
      <c r="GR1583" s="18"/>
    </row>
    <row r="1584" spans="1:200">
      <c r="A1584" s="18"/>
      <c r="B1584" s="18"/>
      <c r="C1584" s="18"/>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18"/>
      <c r="AM1584" s="18"/>
      <c r="AN1584" s="18"/>
      <c r="AO1584" s="18"/>
      <c r="AP1584" s="18"/>
      <c r="AQ1584" s="18"/>
      <c r="AR1584" s="18"/>
      <c r="AS1584" s="18"/>
      <c r="AT1584" s="18"/>
      <c r="AU1584" s="18"/>
      <c r="AV1584" s="18"/>
      <c r="AW1584" s="18"/>
      <c r="AX1584" s="18"/>
      <c r="AY1584" s="18"/>
      <c r="AZ1584" s="18"/>
      <c r="BA1584" s="18"/>
      <c r="BB1584" s="18"/>
      <c r="BC1584" s="18"/>
      <c r="BD1584" s="18"/>
      <c r="BE1584" s="18"/>
      <c r="BF1584" s="18"/>
      <c r="BG1584" s="18"/>
      <c r="BH1584" s="18"/>
      <c r="BI1584" s="18"/>
      <c r="BJ1584" s="18"/>
      <c r="BK1584" s="18"/>
      <c r="BL1584" s="18"/>
      <c r="BM1584" s="18"/>
      <c r="BN1584" s="18"/>
      <c r="BO1584" s="18"/>
      <c r="BP1584" s="18"/>
      <c r="BQ1584" s="18"/>
      <c r="BR1584" s="18"/>
      <c r="BS1584" s="18"/>
      <c r="BT1584" s="18"/>
      <c r="BU1584" s="18"/>
      <c r="BV1584" s="18"/>
      <c r="BW1584" s="18"/>
      <c r="BX1584" s="18"/>
      <c r="BY1584" s="18"/>
      <c r="BZ1584" s="18"/>
      <c r="CA1584" s="18"/>
      <c r="CB1584" s="18"/>
      <c r="CC1584" s="18"/>
      <c r="CD1584" s="18"/>
      <c r="CE1584" s="18"/>
      <c r="CF1584" s="18"/>
      <c r="CG1584" s="18"/>
      <c r="CH1584" s="18"/>
      <c r="CI1584" s="18"/>
      <c r="CJ1584" s="18"/>
      <c r="CK1584" s="18"/>
      <c r="CL1584" s="18"/>
      <c r="CM1584" s="18"/>
      <c r="CN1584" s="18"/>
      <c r="CO1584" s="18"/>
      <c r="CP1584" s="18"/>
      <c r="CQ1584" s="18"/>
      <c r="CR1584" s="18"/>
      <c r="CS1584" s="18"/>
      <c r="CT1584" s="18"/>
      <c r="CU1584" s="18"/>
      <c r="CV1584" s="18"/>
      <c r="CW1584" s="18"/>
      <c r="CX1584" s="18"/>
      <c r="CY1584" s="18"/>
      <c r="CZ1584" s="18"/>
      <c r="DA1584" s="18"/>
      <c r="DB1584" s="18"/>
      <c r="DC1584" s="18"/>
      <c r="DD1584" s="18"/>
      <c r="DE1584" s="18"/>
      <c r="DF1584" s="18"/>
      <c r="DG1584" s="18"/>
      <c r="DH1584" s="18"/>
      <c r="DI1584" s="18"/>
      <c r="DJ1584" s="18"/>
      <c r="DK1584" s="18"/>
      <c r="DL1584" s="18"/>
      <c r="DM1584" s="18"/>
      <c r="DN1584" s="18"/>
      <c r="DO1584" s="18"/>
      <c r="DP1584" s="18"/>
      <c r="DQ1584" s="18"/>
      <c r="DR1584" s="18"/>
      <c r="DS1584" s="18"/>
      <c r="DT1584" s="18"/>
      <c r="DU1584" s="18"/>
      <c r="DV1584" s="18"/>
      <c r="DW1584" s="18"/>
      <c r="DX1584" s="18"/>
      <c r="DY1584" s="18"/>
      <c r="DZ1584" s="18"/>
      <c r="EA1584" s="18"/>
      <c r="EB1584" s="18"/>
      <c r="EC1584" s="18"/>
      <c r="ED1584" s="18"/>
      <c r="EE1584" s="18"/>
      <c r="EF1584" s="18"/>
      <c r="EG1584" s="18"/>
      <c r="EH1584" s="18"/>
      <c r="EI1584" s="18"/>
      <c r="EJ1584" s="18"/>
      <c r="EK1584" s="18"/>
      <c r="EL1584" s="18"/>
      <c r="EM1584" s="18"/>
      <c r="EN1584" s="18"/>
      <c r="EO1584" s="18"/>
      <c r="EP1584" s="18"/>
      <c r="EQ1584" s="18"/>
      <c r="ER1584" s="18"/>
      <c r="ES1584" s="18"/>
      <c r="ET1584" s="18"/>
      <c r="EU1584" s="18"/>
      <c r="EV1584" s="18"/>
      <c r="EW1584" s="18"/>
      <c r="EX1584" s="18"/>
      <c r="EY1584" s="18"/>
      <c r="EZ1584" s="18"/>
      <c r="FA1584" s="18"/>
      <c r="FB1584" s="18"/>
      <c r="FC1584" s="18"/>
      <c r="FD1584" s="18"/>
      <c r="FE1584" s="18"/>
      <c r="FF1584" s="18"/>
      <c r="FG1584" s="18"/>
      <c r="FH1584" s="18"/>
      <c r="FI1584" s="18"/>
      <c r="FJ1584" s="18"/>
      <c r="FK1584" s="18"/>
      <c r="FL1584" s="18"/>
      <c r="FM1584" s="18"/>
      <c r="FN1584" s="18"/>
      <c r="FO1584" s="18"/>
      <c r="FP1584" s="18"/>
      <c r="FQ1584" s="18"/>
      <c r="FR1584" s="18"/>
      <c r="FS1584" s="18"/>
      <c r="FT1584" s="18"/>
      <c r="FU1584" s="18"/>
      <c r="FV1584" s="18"/>
      <c r="FW1584" s="18"/>
      <c r="FX1584" s="18"/>
      <c r="FY1584" s="18"/>
      <c r="FZ1584" s="18"/>
      <c r="GA1584" s="18"/>
      <c r="GB1584" s="18"/>
      <c r="GC1584" s="18"/>
      <c r="GD1584" s="18"/>
      <c r="GE1584" s="18"/>
      <c r="GF1584" s="18"/>
      <c r="GG1584" s="18"/>
      <c r="GH1584" s="18"/>
      <c r="GI1584" s="18"/>
      <c r="GJ1584" s="18"/>
      <c r="GK1584" s="18"/>
      <c r="GL1584" s="18"/>
      <c r="GM1584" s="18"/>
      <c r="GN1584" s="18"/>
      <c r="GO1584" s="18"/>
      <c r="GP1584" s="18"/>
      <c r="GQ1584" s="18"/>
      <c r="GR1584" s="18"/>
    </row>
    <row r="1585" spans="1:200">
      <c r="A1585" s="18"/>
      <c r="B1585" s="18"/>
      <c r="C1585" s="18"/>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18"/>
      <c r="AM1585" s="18"/>
      <c r="AN1585" s="18"/>
      <c r="AO1585" s="18"/>
      <c r="AP1585" s="18"/>
      <c r="AQ1585" s="18"/>
      <c r="AR1585" s="18"/>
      <c r="AS1585" s="18"/>
      <c r="AT1585" s="18"/>
      <c r="AU1585" s="18"/>
      <c r="AV1585" s="18"/>
      <c r="AW1585" s="18"/>
      <c r="AX1585" s="18"/>
      <c r="AY1585" s="18"/>
      <c r="AZ1585" s="18"/>
      <c r="BA1585" s="18"/>
      <c r="BB1585" s="18"/>
      <c r="BC1585" s="18"/>
      <c r="BD1585" s="18"/>
      <c r="BE1585" s="18"/>
      <c r="BF1585" s="18"/>
      <c r="BG1585" s="18"/>
      <c r="BH1585" s="18"/>
      <c r="BI1585" s="18"/>
      <c r="BJ1585" s="18"/>
      <c r="BK1585" s="18"/>
      <c r="BL1585" s="18"/>
      <c r="BM1585" s="18"/>
      <c r="BN1585" s="18"/>
      <c r="BO1585" s="18"/>
      <c r="BP1585" s="18"/>
      <c r="BQ1585" s="18"/>
      <c r="BR1585" s="18"/>
      <c r="BS1585" s="18"/>
      <c r="BT1585" s="18"/>
      <c r="BU1585" s="18"/>
      <c r="BV1585" s="18"/>
      <c r="BW1585" s="18"/>
      <c r="BX1585" s="18"/>
      <c r="BY1585" s="18"/>
      <c r="BZ1585" s="18"/>
      <c r="CA1585" s="18"/>
      <c r="CB1585" s="18"/>
      <c r="CC1585" s="18"/>
      <c r="CD1585" s="18"/>
      <c r="CE1585" s="18"/>
      <c r="CF1585" s="18"/>
      <c r="CG1585" s="18"/>
      <c r="CH1585" s="18"/>
      <c r="CI1585" s="18"/>
      <c r="CJ1585" s="18"/>
      <c r="CK1585" s="18"/>
      <c r="CL1585" s="18"/>
      <c r="CM1585" s="18"/>
      <c r="CN1585" s="18"/>
      <c r="CO1585" s="18"/>
      <c r="CP1585" s="18"/>
      <c r="CQ1585" s="18"/>
      <c r="CR1585" s="18"/>
      <c r="CS1585" s="18"/>
      <c r="CT1585" s="18"/>
      <c r="CU1585" s="18"/>
      <c r="CV1585" s="18"/>
      <c r="CW1585" s="18"/>
      <c r="CX1585" s="18"/>
      <c r="CY1585" s="18"/>
      <c r="CZ1585" s="18"/>
      <c r="DA1585" s="18"/>
      <c r="DB1585" s="18"/>
      <c r="DC1585" s="18"/>
      <c r="DD1585" s="18"/>
      <c r="DE1585" s="18"/>
      <c r="DF1585" s="18"/>
      <c r="DG1585" s="18"/>
      <c r="DH1585" s="18"/>
      <c r="DI1585" s="18"/>
      <c r="DJ1585" s="18"/>
      <c r="DK1585" s="18"/>
      <c r="DL1585" s="18"/>
      <c r="DM1585" s="18"/>
      <c r="DN1585" s="18"/>
      <c r="DO1585" s="18"/>
      <c r="DP1585" s="18"/>
      <c r="DQ1585" s="18"/>
      <c r="DR1585" s="18"/>
      <c r="DS1585" s="18"/>
      <c r="DT1585" s="18"/>
      <c r="DU1585" s="18"/>
      <c r="DV1585" s="18"/>
      <c r="DW1585" s="18"/>
      <c r="DX1585" s="18"/>
      <c r="DY1585" s="18"/>
      <c r="DZ1585" s="18"/>
      <c r="EA1585" s="18"/>
      <c r="EB1585" s="18"/>
      <c r="EC1585" s="18"/>
      <c r="ED1585" s="18"/>
      <c r="EE1585" s="18"/>
      <c r="EF1585" s="18"/>
      <c r="EG1585" s="18"/>
      <c r="EH1585" s="18"/>
      <c r="EI1585" s="18"/>
      <c r="EJ1585" s="18"/>
      <c r="EK1585" s="18"/>
      <c r="EL1585" s="18"/>
      <c r="EM1585" s="18"/>
      <c r="EN1585" s="18"/>
      <c r="EO1585" s="18"/>
      <c r="EP1585" s="18"/>
      <c r="EQ1585" s="18"/>
      <c r="ER1585" s="18"/>
      <c r="ES1585" s="18"/>
      <c r="ET1585" s="18"/>
      <c r="EU1585" s="18"/>
      <c r="EV1585" s="18"/>
      <c r="EW1585" s="18"/>
      <c r="EX1585" s="18"/>
      <c r="EY1585" s="18"/>
      <c r="EZ1585" s="18"/>
      <c r="FA1585" s="18"/>
      <c r="FB1585" s="18"/>
      <c r="FC1585" s="18"/>
      <c r="FD1585" s="18"/>
      <c r="FE1585" s="18"/>
      <c r="FF1585" s="18"/>
      <c r="FG1585" s="18"/>
      <c r="FH1585" s="18"/>
      <c r="FI1585" s="18"/>
      <c r="FJ1585" s="18"/>
      <c r="FK1585" s="18"/>
      <c r="FL1585" s="18"/>
      <c r="FM1585" s="18"/>
      <c r="FN1585" s="18"/>
      <c r="FO1585" s="18"/>
      <c r="FP1585" s="18"/>
      <c r="FQ1585" s="18"/>
      <c r="FR1585" s="18"/>
      <c r="FS1585" s="18"/>
      <c r="FT1585" s="18"/>
      <c r="FU1585" s="18"/>
      <c r="FV1585" s="18"/>
      <c r="FW1585" s="18"/>
      <c r="FX1585" s="18"/>
      <c r="FY1585" s="18"/>
      <c r="FZ1585" s="18"/>
      <c r="GA1585" s="18"/>
      <c r="GB1585" s="18"/>
      <c r="GC1585" s="18"/>
      <c r="GD1585" s="18"/>
      <c r="GE1585" s="18"/>
      <c r="GF1585" s="18"/>
      <c r="GG1585" s="18"/>
      <c r="GH1585" s="18"/>
      <c r="GI1585" s="18"/>
      <c r="GJ1585" s="18"/>
      <c r="GK1585" s="18"/>
      <c r="GL1585" s="18"/>
      <c r="GM1585" s="18"/>
      <c r="GN1585" s="18"/>
      <c r="GO1585" s="18"/>
      <c r="GP1585" s="18"/>
      <c r="GQ1585" s="18"/>
      <c r="GR1585" s="18"/>
    </row>
    <row r="1586" spans="1:200">
      <c r="A1586" s="18"/>
      <c r="B1586" s="18"/>
      <c r="C1586" s="18"/>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18"/>
      <c r="AM1586" s="18"/>
      <c r="AN1586" s="18"/>
      <c r="AO1586" s="18"/>
      <c r="AP1586" s="18"/>
      <c r="AQ1586" s="18"/>
      <c r="AR1586" s="18"/>
      <c r="AS1586" s="18"/>
      <c r="AT1586" s="18"/>
      <c r="AU1586" s="18"/>
      <c r="AV1586" s="18"/>
      <c r="AW1586" s="18"/>
      <c r="AX1586" s="18"/>
      <c r="AY1586" s="18"/>
      <c r="AZ1586" s="18"/>
      <c r="BA1586" s="18"/>
      <c r="BB1586" s="18"/>
      <c r="BC1586" s="18"/>
      <c r="BD1586" s="18"/>
      <c r="BE1586" s="18"/>
      <c r="BF1586" s="18"/>
      <c r="BG1586" s="18"/>
      <c r="BH1586" s="18"/>
      <c r="BI1586" s="18"/>
      <c r="BJ1586" s="18"/>
      <c r="BK1586" s="18"/>
      <c r="BL1586" s="18"/>
      <c r="BM1586" s="18"/>
      <c r="BN1586" s="18"/>
      <c r="BO1586" s="18"/>
      <c r="BP1586" s="18"/>
      <c r="BQ1586" s="18"/>
      <c r="BR1586" s="18"/>
      <c r="BS1586" s="18"/>
      <c r="BT1586" s="18"/>
      <c r="BU1586" s="18"/>
      <c r="BV1586" s="18"/>
      <c r="BW1586" s="18"/>
      <c r="BX1586" s="18"/>
      <c r="BY1586" s="18"/>
      <c r="BZ1586" s="18"/>
      <c r="CA1586" s="18"/>
      <c r="CB1586" s="18"/>
      <c r="CC1586" s="18"/>
      <c r="CD1586" s="18"/>
      <c r="CE1586" s="18"/>
      <c r="CF1586" s="18"/>
      <c r="CG1586" s="18"/>
      <c r="CH1586" s="18"/>
      <c r="CI1586" s="18"/>
      <c r="CJ1586" s="18"/>
      <c r="CK1586" s="18"/>
      <c r="CL1586" s="18"/>
      <c r="CM1586" s="18"/>
      <c r="CN1586" s="18"/>
      <c r="CO1586" s="18"/>
      <c r="CP1586" s="18"/>
      <c r="CQ1586" s="18"/>
      <c r="CR1586" s="18"/>
      <c r="CS1586" s="18"/>
      <c r="CT1586" s="18"/>
      <c r="CU1586" s="18"/>
      <c r="CV1586" s="18"/>
      <c r="CW1586" s="18"/>
      <c r="CX1586" s="18"/>
      <c r="CY1586" s="18"/>
      <c r="CZ1586" s="18"/>
      <c r="DA1586" s="18"/>
      <c r="DB1586" s="18"/>
      <c r="DC1586" s="18"/>
      <c r="DD1586" s="18"/>
      <c r="DE1586" s="18"/>
      <c r="DF1586" s="18"/>
      <c r="DG1586" s="18"/>
      <c r="DH1586" s="18"/>
      <c r="DI1586" s="18"/>
      <c r="DJ1586" s="18"/>
      <c r="DK1586" s="18"/>
      <c r="DL1586" s="18"/>
      <c r="DM1586" s="18"/>
      <c r="DN1586" s="18"/>
      <c r="DO1586" s="18"/>
      <c r="DP1586" s="18"/>
      <c r="DQ1586" s="18"/>
      <c r="DR1586" s="18"/>
      <c r="DS1586" s="18"/>
      <c r="DT1586" s="18"/>
      <c r="DU1586" s="18"/>
      <c r="DV1586" s="18"/>
      <c r="DW1586" s="18"/>
      <c r="DX1586" s="18"/>
      <c r="DY1586" s="18"/>
      <c r="DZ1586" s="18"/>
      <c r="EA1586" s="18"/>
      <c r="EB1586" s="18"/>
      <c r="EC1586" s="18"/>
      <c r="ED1586" s="18"/>
      <c r="EE1586" s="18"/>
      <c r="EF1586" s="18"/>
      <c r="EG1586" s="18"/>
      <c r="EH1586" s="18"/>
      <c r="EI1586" s="18"/>
      <c r="EJ1586" s="18"/>
      <c r="EK1586" s="18"/>
      <c r="EL1586" s="18"/>
      <c r="EM1586" s="18"/>
      <c r="EN1586" s="18"/>
      <c r="EO1586" s="18"/>
      <c r="EP1586" s="18"/>
      <c r="EQ1586" s="18"/>
      <c r="ER1586" s="18"/>
      <c r="ES1586" s="18"/>
      <c r="ET1586" s="18"/>
      <c r="EU1586" s="18"/>
      <c r="EV1586" s="18"/>
      <c r="EW1586" s="18"/>
      <c r="EX1586" s="18"/>
      <c r="EY1586" s="18"/>
      <c r="EZ1586" s="18"/>
      <c r="FA1586" s="18"/>
      <c r="FB1586" s="18"/>
      <c r="FC1586" s="18"/>
      <c r="FD1586" s="18"/>
      <c r="FE1586" s="18"/>
      <c r="FF1586" s="18"/>
      <c r="FG1586" s="18"/>
      <c r="FH1586" s="18"/>
      <c r="FI1586" s="18"/>
      <c r="FJ1586" s="18"/>
      <c r="FK1586" s="18"/>
      <c r="FL1586" s="18"/>
      <c r="FM1586" s="18"/>
      <c r="FN1586" s="18"/>
      <c r="FO1586" s="18"/>
      <c r="FP1586" s="18"/>
      <c r="FQ1586" s="18"/>
      <c r="FR1586" s="18"/>
      <c r="FS1586" s="18"/>
      <c r="FT1586" s="18"/>
      <c r="FU1586" s="18"/>
      <c r="FV1586" s="18"/>
      <c r="FW1586" s="18"/>
      <c r="FX1586" s="18"/>
      <c r="FY1586" s="18"/>
      <c r="FZ1586" s="18"/>
      <c r="GA1586" s="18"/>
      <c r="GB1586" s="18"/>
      <c r="GC1586" s="18"/>
      <c r="GD1586" s="18"/>
      <c r="GE1586" s="18"/>
      <c r="GF1586" s="18"/>
      <c r="GG1586" s="18"/>
      <c r="GH1586" s="18"/>
      <c r="GI1586" s="18"/>
      <c r="GJ1586" s="18"/>
      <c r="GK1586" s="18"/>
      <c r="GL1586" s="18"/>
      <c r="GM1586" s="18"/>
      <c r="GN1586" s="18"/>
      <c r="GO1586" s="18"/>
      <c r="GP1586" s="18"/>
      <c r="GQ1586" s="18"/>
      <c r="GR1586" s="18"/>
    </row>
    <row r="1587" spans="1:200">
      <c r="A1587" s="18"/>
      <c r="B1587" s="18"/>
      <c r="C1587" s="18"/>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18"/>
      <c r="AM1587" s="18"/>
      <c r="AN1587" s="18"/>
      <c r="AO1587" s="18"/>
      <c r="AP1587" s="18"/>
      <c r="AQ1587" s="18"/>
      <c r="AR1587" s="18"/>
      <c r="AS1587" s="18"/>
      <c r="AT1587" s="18"/>
      <c r="AU1587" s="18"/>
      <c r="AV1587" s="18"/>
      <c r="AW1587" s="18"/>
      <c r="AX1587" s="18"/>
      <c r="AY1587" s="18"/>
      <c r="AZ1587" s="18"/>
      <c r="BA1587" s="18"/>
      <c r="BB1587" s="18"/>
      <c r="BC1587" s="18"/>
      <c r="BD1587" s="18"/>
      <c r="BE1587" s="18"/>
      <c r="BF1587" s="18"/>
      <c r="BG1587" s="18"/>
      <c r="BH1587" s="18"/>
      <c r="BI1587" s="18"/>
      <c r="BJ1587" s="18"/>
      <c r="BK1587" s="18"/>
      <c r="BL1587" s="18"/>
      <c r="BM1587" s="18"/>
      <c r="BN1587" s="18"/>
      <c r="BO1587" s="18"/>
      <c r="BP1587" s="18"/>
      <c r="BQ1587" s="18"/>
      <c r="BR1587" s="18"/>
      <c r="BS1587" s="18"/>
      <c r="BT1587" s="18"/>
      <c r="BU1587" s="18"/>
      <c r="BV1587" s="18"/>
      <c r="BW1587" s="18"/>
      <c r="BX1587" s="18"/>
      <c r="BY1587" s="18"/>
      <c r="BZ1587" s="18"/>
      <c r="CA1587" s="18"/>
      <c r="CB1587" s="18"/>
      <c r="CC1587" s="18"/>
      <c r="CD1587" s="18"/>
      <c r="CE1587" s="18"/>
      <c r="CF1587" s="18"/>
      <c r="CG1587" s="18"/>
      <c r="CH1587" s="18"/>
      <c r="CI1587" s="18"/>
      <c r="CJ1587" s="18"/>
      <c r="CK1587" s="18"/>
      <c r="CL1587" s="18"/>
      <c r="CM1587" s="18"/>
      <c r="CN1587" s="18"/>
      <c r="CO1587" s="18"/>
      <c r="CP1587" s="18"/>
      <c r="CQ1587" s="18"/>
      <c r="CR1587" s="18"/>
      <c r="CS1587" s="18"/>
      <c r="CT1587" s="18"/>
      <c r="CU1587" s="18"/>
      <c r="CV1587" s="18"/>
      <c r="CW1587" s="18"/>
      <c r="CX1587" s="18"/>
      <c r="CY1587" s="18"/>
      <c r="CZ1587" s="18"/>
      <c r="DA1587" s="18"/>
      <c r="DB1587" s="18"/>
      <c r="DC1587" s="18"/>
      <c r="DD1587" s="18"/>
      <c r="DE1587" s="18"/>
      <c r="DF1587" s="18"/>
      <c r="DG1587" s="18"/>
      <c r="DH1587" s="18"/>
      <c r="DI1587" s="18"/>
      <c r="DJ1587" s="18"/>
      <c r="DK1587" s="18"/>
      <c r="DL1587" s="18"/>
      <c r="DM1587" s="18"/>
      <c r="DN1587" s="18"/>
      <c r="DO1587" s="18"/>
      <c r="DP1587" s="18"/>
      <c r="DQ1587" s="18"/>
      <c r="DR1587" s="18"/>
      <c r="DS1587" s="18"/>
      <c r="DT1587" s="18"/>
      <c r="DU1587" s="18"/>
      <c r="DV1587" s="18"/>
      <c r="DW1587" s="18"/>
      <c r="DX1587" s="18"/>
      <c r="DY1587" s="18"/>
      <c r="DZ1587" s="18"/>
      <c r="EA1587" s="18"/>
      <c r="EB1587" s="18"/>
      <c r="EC1587" s="18"/>
      <c r="ED1587" s="18"/>
      <c r="EE1587" s="18"/>
      <c r="EF1587" s="18"/>
      <c r="EG1587" s="18"/>
      <c r="EH1587" s="18"/>
      <c r="EI1587" s="18"/>
      <c r="EJ1587" s="18"/>
      <c r="EK1587" s="18"/>
      <c r="EL1587" s="18"/>
      <c r="EM1587" s="18"/>
      <c r="EN1587" s="18"/>
      <c r="EO1587" s="18"/>
      <c r="EP1587" s="18"/>
      <c r="EQ1587" s="18"/>
      <c r="ER1587" s="18"/>
      <c r="ES1587" s="18"/>
      <c r="ET1587" s="18"/>
      <c r="EU1587" s="18"/>
      <c r="EV1587" s="18"/>
      <c r="EW1587" s="18"/>
      <c r="EX1587" s="18"/>
      <c r="EY1587" s="18"/>
      <c r="EZ1587" s="18"/>
      <c r="FA1587" s="18"/>
      <c r="FB1587" s="18"/>
      <c r="FC1587" s="18"/>
      <c r="FD1587" s="18"/>
      <c r="FE1587" s="18"/>
      <c r="FF1587" s="18"/>
      <c r="FG1587" s="18"/>
      <c r="FH1587" s="18"/>
      <c r="FI1587" s="18"/>
      <c r="FJ1587" s="18"/>
      <c r="FK1587" s="18"/>
      <c r="FL1587" s="18"/>
      <c r="FM1587" s="18"/>
      <c r="FN1587" s="18"/>
      <c r="FO1587" s="18"/>
      <c r="FP1587" s="18"/>
      <c r="FQ1587" s="18"/>
      <c r="FR1587" s="18"/>
      <c r="FS1587" s="18"/>
      <c r="FT1587" s="18"/>
      <c r="FU1587" s="18"/>
      <c r="FV1587" s="18"/>
      <c r="FW1587" s="18"/>
      <c r="FX1587" s="18"/>
      <c r="FY1587" s="18"/>
      <c r="FZ1587" s="18"/>
      <c r="GA1587" s="18"/>
      <c r="GB1587" s="18"/>
      <c r="GC1587" s="18"/>
      <c r="GD1587" s="18"/>
      <c r="GE1587" s="18"/>
      <c r="GF1587" s="18"/>
      <c r="GG1587" s="18"/>
      <c r="GH1587" s="18"/>
      <c r="GI1587" s="18"/>
      <c r="GJ1587" s="18"/>
      <c r="GK1587" s="18"/>
      <c r="GL1587" s="18"/>
      <c r="GM1587" s="18"/>
      <c r="GN1587" s="18"/>
      <c r="GO1587" s="18"/>
      <c r="GP1587" s="18"/>
      <c r="GQ1587" s="18"/>
      <c r="GR1587" s="18"/>
    </row>
    <row r="1588" spans="1:200">
      <c r="A1588" s="18"/>
      <c r="B1588" s="18"/>
      <c r="C1588" s="18"/>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18"/>
      <c r="AM1588" s="18"/>
      <c r="AN1588" s="18"/>
      <c r="AO1588" s="18"/>
      <c r="AP1588" s="18"/>
      <c r="AQ1588" s="18"/>
      <c r="AR1588" s="18"/>
      <c r="AS1588" s="18"/>
      <c r="AT1588" s="18"/>
      <c r="AU1588" s="18"/>
      <c r="AV1588" s="18"/>
      <c r="AW1588" s="18"/>
      <c r="AX1588" s="18"/>
      <c r="AY1588" s="18"/>
      <c r="AZ1588" s="18"/>
      <c r="BA1588" s="18"/>
      <c r="BB1588" s="18"/>
      <c r="BC1588" s="18"/>
      <c r="BD1588" s="18"/>
      <c r="BE1588" s="18"/>
      <c r="BF1588" s="18"/>
      <c r="BG1588" s="18"/>
      <c r="BH1588" s="18"/>
      <c r="BI1588" s="18"/>
      <c r="BJ1588" s="18"/>
      <c r="BK1588" s="18"/>
      <c r="BL1588" s="18"/>
      <c r="BM1588" s="18"/>
      <c r="BN1588" s="18"/>
      <c r="BO1588" s="18"/>
      <c r="BP1588" s="18"/>
      <c r="BQ1588" s="18"/>
      <c r="BR1588" s="18"/>
      <c r="BS1588" s="18"/>
      <c r="BT1588" s="18"/>
      <c r="BU1588" s="18"/>
      <c r="BV1588" s="18"/>
      <c r="BW1588" s="18"/>
      <c r="BX1588" s="18"/>
      <c r="BY1588" s="18"/>
      <c r="BZ1588" s="18"/>
      <c r="CA1588" s="18"/>
      <c r="CB1588" s="18"/>
      <c r="CC1588" s="18"/>
      <c r="CD1588" s="18"/>
      <c r="CE1588" s="18"/>
      <c r="CF1588" s="18"/>
      <c r="CG1588" s="18"/>
      <c r="CH1588" s="18"/>
      <c r="CI1588" s="18"/>
      <c r="CJ1588" s="18"/>
      <c r="CK1588" s="18"/>
      <c r="CL1588" s="18"/>
      <c r="CM1588" s="18"/>
      <c r="CN1588" s="18"/>
      <c r="CO1588" s="18"/>
      <c r="CP1588" s="18"/>
      <c r="CQ1588" s="18"/>
      <c r="CR1588" s="18"/>
      <c r="CS1588" s="18"/>
      <c r="CT1588" s="18"/>
      <c r="CU1588" s="18"/>
      <c r="CV1588" s="18"/>
      <c r="CW1588" s="18"/>
      <c r="CX1588" s="18"/>
      <c r="CY1588" s="18"/>
      <c r="CZ1588" s="18"/>
      <c r="DA1588" s="18"/>
      <c r="DB1588" s="18"/>
      <c r="DC1588" s="18"/>
      <c r="DD1588" s="18"/>
      <c r="DE1588" s="18"/>
      <c r="DF1588" s="18"/>
      <c r="DG1588" s="18"/>
      <c r="DH1588" s="18"/>
      <c r="DI1588" s="18"/>
      <c r="DJ1588" s="18"/>
      <c r="DK1588" s="18"/>
      <c r="DL1588" s="18"/>
      <c r="DM1588" s="18"/>
      <c r="DN1588" s="18"/>
      <c r="DO1588" s="18"/>
      <c r="DP1588" s="18"/>
      <c r="DQ1588" s="18"/>
      <c r="DR1588" s="18"/>
      <c r="DS1588" s="18"/>
      <c r="DT1588" s="18"/>
      <c r="DU1588" s="18"/>
      <c r="DV1588" s="18"/>
      <c r="DW1588" s="18"/>
      <c r="DX1588" s="18"/>
      <c r="DY1588" s="18"/>
      <c r="DZ1588" s="18"/>
      <c r="EA1588" s="18"/>
      <c r="EB1588" s="18"/>
      <c r="EC1588" s="18"/>
      <c r="ED1588" s="18"/>
      <c r="EE1588" s="18"/>
      <c r="EF1588" s="18"/>
      <c r="EG1588" s="18"/>
      <c r="EH1588" s="18"/>
      <c r="EI1588" s="18"/>
      <c r="EJ1588" s="18"/>
      <c r="EK1588" s="18"/>
      <c r="EL1588" s="18"/>
      <c r="EM1588" s="18"/>
      <c r="EN1588" s="18"/>
      <c r="EO1588" s="18"/>
      <c r="EP1588" s="18"/>
      <c r="EQ1588" s="18"/>
      <c r="ER1588" s="18"/>
      <c r="ES1588" s="18"/>
      <c r="ET1588" s="18"/>
      <c r="EU1588" s="18"/>
      <c r="EV1588" s="18"/>
      <c r="EW1588" s="18"/>
      <c r="EX1588" s="18"/>
      <c r="EY1588" s="18"/>
      <c r="EZ1588" s="18"/>
      <c r="FA1588" s="18"/>
      <c r="FB1588" s="18"/>
      <c r="FC1588" s="18"/>
      <c r="FD1588" s="18"/>
      <c r="FE1588" s="18"/>
      <c r="FF1588" s="18"/>
      <c r="FG1588" s="18"/>
      <c r="FH1588" s="18"/>
      <c r="FI1588" s="18"/>
      <c r="FJ1588" s="18"/>
      <c r="FK1588" s="18"/>
      <c r="FL1588" s="18"/>
      <c r="FM1588" s="18"/>
      <c r="FN1588" s="18"/>
      <c r="FO1588" s="18"/>
      <c r="FP1588" s="18"/>
      <c r="FQ1588" s="18"/>
      <c r="FR1588" s="18"/>
      <c r="FS1588" s="18"/>
      <c r="FT1588" s="18"/>
      <c r="FU1588" s="18"/>
      <c r="FV1588" s="18"/>
      <c r="FW1588" s="18"/>
      <c r="FX1588" s="18"/>
      <c r="FY1588" s="18"/>
      <c r="FZ1588" s="18"/>
      <c r="GA1588" s="18"/>
      <c r="GB1588" s="18"/>
      <c r="GC1588" s="18"/>
      <c r="GD1588" s="18"/>
      <c r="GE1588" s="18"/>
      <c r="GF1588" s="18"/>
      <c r="GG1588" s="18"/>
      <c r="GH1588" s="18"/>
      <c r="GI1588" s="18"/>
      <c r="GJ1588" s="18"/>
      <c r="GK1588" s="18"/>
      <c r="GL1588" s="18"/>
      <c r="GM1588" s="18"/>
      <c r="GN1588" s="18"/>
      <c r="GO1588" s="18"/>
      <c r="GP1588" s="18"/>
      <c r="GQ1588" s="18"/>
      <c r="GR1588" s="18"/>
    </row>
    <row r="1589" spans="1:200">
      <c r="A1589" s="18"/>
      <c r="B1589" s="18"/>
      <c r="C1589" s="18"/>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18"/>
      <c r="AM1589" s="18"/>
      <c r="AN1589" s="18"/>
      <c r="AO1589" s="18"/>
      <c r="AP1589" s="18"/>
      <c r="AQ1589" s="18"/>
      <c r="AR1589" s="18"/>
      <c r="AS1589" s="18"/>
      <c r="AT1589" s="18"/>
      <c r="AU1589" s="18"/>
      <c r="AV1589" s="18"/>
      <c r="AW1589" s="18"/>
      <c r="AX1589" s="18"/>
      <c r="AY1589" s="18"/>
      <c r="AZ1589" s="18"/>
      <c r="BA1589" s="18"/>
      <c r="BB1589" s="18"/>
      <c r="BC1589" s="18"/>
      <c r="BD1589" s="18"/>
      <c r="BE1589" s="18"/>
      <c r="BF1589" s="18"/>
      <c r="BG1589" s="18"/>
      <c r="BH1589" s="18"/>
      <c r="BI1589" s="18"/>
      <c r="BJ1589" s="18"/>
      <c r="BK1589" s="18"/>
      <c r="BL1589" s="18"/>
      <c r="BM1589" s="18"/>
      <c r="BN1589" s="18"/>
      <c r="BO1589" s="18"/>
      <c r="BP1589" s="18"/>
      <c r="BQ1589" s="18"/>
      <c r="BR1589" s="18"/>
      <c r="BS1589" s="18"/>
      <c r="BT1589" s="18"/>
      <c r="BU1589" s="18"/>
      <c r="BV1589" s="18"/>
      <c r="BW1589" s="18"/>
      <c r="BX1589" s="18"/>
      <c r="BY1589" s="18"/>
      <c r="BZ1589" s="18"/>
      <c r="CA1589" s="18"/>
      <c r="CB1589" s="18"/>
      <c r="CC1589" s="18"/>
      <c r="CD1589" s="18"/>
      <c r="CE1589" s="18"/>
      <c r="CF1589" s="18"/>
      <c r="CG1589" s="18"/>
      <c r="CH1589" s="18"/>
      <c r="CI1589" s="18"/>
      <c r="CJ1589" s="18"/>
      <c r="CK1589" s="18"/>
      <c r="CL1589" s="18"/>
      <c r="CM1589" s="18"/>
      <c r="CN1589" s="18"/>
      <c r="CO1589" s="18"/>
      <c r="CP1589" s="18"/>
      <c r="CQ1589" s="18"/>
      <c r="CR1589" s="18"/>
      <c r="CS1589" s="18"/>
      <c r="CT1589" s="18"/>
      <c r="CU1589" s="18"/>
      <c r="CV1589" s="18"/>
      <c r="CW1589" s="18"/>
      <c r="CX1589" s="18"/>
      <c r="CY1589" s="18"/>
      <c r="CZ1589" s="18"/>
      <c r="DA1589" s="18"/>
      <c r="DB1589" s="18"/>
      <c r="DC1589" s="18"/>
      <c r="DD1589" s="18"/>
      <c r="DE1589" s="18"/>
      <c r="DF1589" s="18"/>
      <c r="DG1589" s="18"/>
      <c r="DH1589" s="18"/>
      <c r="DI1589" s="18"/>
      <c r="DJ1589" s="18"/>
      <c r="DK1589" s="18"/>
      <c r="DL1589" s="18"/>
      <c r="DM1589" s="18"/>
      <c r="DN1589" s="18"/>
      <c r="DO1589" s="18"/>
      <c r="DP1589" s="18"/>
      <c r="DQ1589" s="18"/>
      <c r="DR1589" s="18"/>
      <c r="DS1589" s="18"/>
      <c r="DT1589" s="18"/>
      <c r="DU1589" s="18"/>
      <c r="DV1589" s="18"/>
      <c r="DW1589" s="18"/>
      <c r="DX1589" s="18"/>
      <c r="DY1589" s="18"/>
      <c r="DZ1589" s="18"/>
      <c r="EA1589" s="18"/>
      <c r="EB1589" s="18"/>
      <c r="EC1589" s="18"/>
      <c r="ED1589" s="18"/>
      <c r="EE1589" s="18"/>
      <c r="EF1589" s="18"/>
      <c r="EG1589" s="18"/>
      <c r="EH1589" s="18"/>
      <c r="EI1589" s="18"/>
      <c r="EJ1589" s="18"/>
      <c r="EK1589" s="18"/>
      <c r="EL1589" s="18"/>
      <c r="EM1589" s="18"/>
      <c r="EN1589" s="18"/>
      <c r="EO1589" s="18"/>
      <c r="EP1589" s="18"/>
      <c r="EQ1589" s="18"/>
      <c r="ER1589" s="18"/>
      <c r="ES1589" s="18"/>
      <c r="ET1589" s="18"/>
      <c r="EU1589" s="18"/>
      <c r="EV1589" s="18"/>
      <c r="EW1589" s="18"/>
      <c r="EX1589" s="18"/>
      <c r="EY1589" s="18"/>
      <c r="EZ1589" s="18"/>
      <c r="FA1589" s="18"/>
      <c r="FB1589" s="18"/>
      <c r="FC1589" s="18"/>
      <c r="FD1589" s="18"/>
      <c r="FE1589" s="18"/>
      <c r="FF1589" s="18"/>
      <c r="FG1589" s="18"/>
      <c r="FH1589" s="18"/>
      <c r="FI1589" s="18"/>
      <c r="FJ1589" s="18"/>
      <c r="FK1589" s="18"/>
      <c r="FL1589" s="18"/>
      <c r="FM1589" s="18"/>
      <c r="FN1589" s="18"/>
      <c r="FO1589" s="18"/>
      <c r="FP1589" s="18"/>
      <c r="FQ1589" s="18"/>
      <c r="FR1589" s="18"/>
      <c r="FS1589" s="18"/>
      <c r="FT1589" s="18"/>
      <c r="FU1589" s="18"/>
      <c r="FV1589" s="18"/>
      <c r="FW1589" s="18"/>
      <c r="FX1589" s="18"/>
      <c r="FY1589" s="18"/>
      <c r="FZ1589" s="18"/>
      <c r="GA1589" s="18"/>
      <c r="GB1589" s="18"/>
      <c r="GC1589" s="18"/>
      <c r="GD1589" s="18"/>
      <c r="GE1589" s="18"/>
      <c r="GF1589" s="18"/>
      <c r="GG1589" s="18"/>
      <c r="GH1589" s="18"/>
      <c r="GI1589" s="18"/>
      <c r="GJ1589" s="18"/>
      <c r="GK1589" s="18"/>
      <c r="GL1589" s="18"/>
      <c r="GM1589" s="18"/>
      <c r="GN1589" s="18"/>
      <c r="GO1589" s="18"/>
      <c r="GP1589" s="18"/>
      <c r="GQ1589" s="18"/>
      <c r="GR1589" s="18"/>
    </row>
    <row r="1590" spans="1:200">
      <c r="A1590" s="18"/>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8"/>
      <c r="FH1590" s="18"/>
      <c r="FI1590" s="18"/>
      <c r="FJ1590" s="18"/>
      <c r="FK1590" s="18"/>
      <c r="FL1590" s="18"/>
      <c r="FM1590" s="18"/>
      <c r="FN1590" s="18"/>
      <c r="FO1590" s="18"/>
      <c r="FP1590" s="18"/>
      <c r="FQ1590" s="18"/>
      <c r="FR1590" s="18"/>
      <c r="FS1590" s="18"/>
      <c r="FT1590" s="18"/>
      <c r="FU1590" s="18"/>
      <c r="FV1590" s="18"/>
      <c r="FW1590" s="18"/>
      <c r="FX1590" s="18"/>
      <c r="FY1590" s="18"/>
      <c r="FZ1590" s="18"/>
      <c r="GA1590" s="18"/>
      <c r="GB1590" s="18"/>
      <c r="GC1590" s="18"/>
      <c r="GD1590" s="18"/>
      <c r="GE1590" s="18"/>
      <c r="GF1590" s="18"/>
      <c r="GG1590" s="18"/>
      <c r="GH1590" s="18"/>
      <c r="GI1590" s="18"/>
      <c r="GJ1590" s="18"/>
      <c r="GK1590" s="18"/>
      <c r="GL1590" s="18"/>
      <c r="GM1590" s="18"/>
      <c r="GN1590" s="18"/>
      <c r="GO1590" s="18"/>
      <c r="GP1590" s="18"/>
      <c r="GQ1590" s="18"/>
      <c r="GR1590" s="18"/>
    </row>
    <row r="1591" spans="1:200">
      <c r="A1591" s="18"/>
      <c r="B1591" s="18"/>
      <c r="C1591" s="18"/>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18"/>
      <c r="AM1591" s="18"/>
      <c r="AN1591" s="18"/>
      <c r="AO1591" s="18"/>
      <c r="AP1591" s="18"/>
      <c r="AQ1591" s="18"/>
      <c r="AR1591" s="18"/>
      <c r="AS1591" s="18"/>
      <c r="AT1591" s="18"/>
      <c r="AU1591" s="18"/>
      <c r="AV1591" s="18"/>
      <c r="AW1591" s="18"/>
      <c r="AX1591" s="18"/>
      <c r="AY1591" s="18"/>
      <c r="AZ1591" s="18"/>
      <c r="BA1591" s="18"/>
      <c r="BB1591" s="18"/>
      <c r="BC1591" s="18"/>
      <c r="BD1591" s="18"/>
      <c r="BE1591" s="18"/>
      <c r="BF1591" s="18"/>
      <c r="BG1591" s="18"/>
      <c r="BH1591" s="18"/>
      <c r="BI1591" s="18"/>
      <c r="BJ1591" s="18"/>
      <c r="BK1591" s="18"/>
      <c r="BL1591" s="18"/>
      <c r="BM1591" s="18"/>
      <c r="BN1591" s="18"/>
      <c r="BO1591" s="18"/>
      <c r="BP1591" s="18"/>
      <c r="BQ1591" s="18"/>
      <c r="BR1591" s="18"/>
      <c r="BS1591" s="18"/>
      <c r="BT1591" s="18"/>
      <c r="BU1591" s="18"/>
      <c r="BV1591" s="18"/>
      <c r="BW1591" s="18"/>
      <c r="BX1591" s="18"/>
      <c r="BY1591" s="18"/>
      <c r="BZ1591" s="18"/>
      <c r="CA1591" s="18"/>
      <c r="CB1591" s="18"/>
      <c r="CC1591" s="18"/>
      <c r="CD1591" s="18"/>
      <c r="CE1591" s="18"/>
      <c r="CF1591" s="18"/>
      <c r="CG1591" s="18"/>
      <c r="CH1591" s="18"/>
      <c r="CI1591" s="18"/>
      <c r="CJ1591" s="18"/>
      <c r="CK1591" s="18"/>
      <c r="CL1591" s="18"/>
      <c r="CM1591" s="18"/>
      <c r="CN1591" s="18"/>
      <c r="CO1591" s="18"/>
      <c r="CP1591" s="18"/>
      <c r="CQ1591" s="18"/>
      <c r="CR1591" s="18"/>
      <c r="CS1591" s="18"/>
      <c r="CT1591" s="18"/>
      <c r="CU1591" s="18"/>
      <c r="CV1591" s="18"/>
      <c r="CW1591" s="18"/>
      <c r="CX1591" s="18"/>
      <c r="CY1591" s="18"/>
      <c r="CZ1591" s="18"/>
      <c r="DA1591" s="18"/>
      <c r="DB1591" s="18"/>
      <c r="DC1591" s="18"/>
      <c r="DD1591" s="18"/>
      <c r="DE1591" s="18"/>
      <c r="DF1591" s="18"/>
      <c r="DG1591" s="18"/>
      <c r="DH1591" s="18"/>
      <c r="DI1591" s="18"/>
      <c r="DJ1591" s="18"/>
      <c r="DK1591" s="18"/>
      <c r="DL1591" s="18"/>
      <c r="DM1591" s="18"/>
      <c r="DN1591" s="18"/>
      <c r="DO1591" s="18"/>
      <c r="DP1591" s="18"/>
      <c r="DQ1591" s="18"/>
      <c r="DR1591" s="18"/>
      <c r="DS1591" s="18"/>
      <c r="DT1591" s="18"/>
      <c r="DU1591" s="18"/>
      <c r="DV1591" s="18"/>
      <c r="DW1591" s="18"/>
      <c r="DX1591" s="18"/>
      <c r="DY1591" s="18"/>
      <c r="DZ1591" s="18"/>
      <c r="EA1591" s="18"/>
      <c r="EB1591" s="18"/>
      <c r="EC1591" s="18"/>
      <c r="ED1591" s="18"/>
      <c r="EE1591" s="18"/>
      <c r="EF1591" s="18"/>
      <c r="EG1591" s="18"/>
      <c r="EH1591" s="18"/>
      <c r="EI1591" s="18"/>
      <c r="EJ1591" s="18"/>
      <c r="EK1591" s="18"/>
      <c r="EL1591" s="18"/>
      <c r="EM1591" s="18"/>
      <c r="EN1591" s="18"/>
      <c r="EO1591" s="18"/>
      <c r="EP1591" s="18"/>
      <c r="EQ1591" s="18"/>
      <c r="ER1591" s="18"/>
      <c r="ES1591" s="18"/>
      <c r="ET1591" s="18"/>
      <c r="EU1591" s="18"/>
      <c r="EV1591" s="18"/>
      <c r="EW1591" s="18"/>
      <c r="EX1591" s="18"/>
      <c r="EY1591" s="18"/>
      <c r="EZ1591" s="18"/>
      <c r="FA1591" s="18"/>
      <c r="FB1591" s="18"/>
      <c r="FC1591" s="18"/>
      <c r="FD1591" s="18"/>
      <c r="FE1591" s="18"/>
      <c r="FF1591" s="18"/>
      <c r="FG1591" s="18"/>
      <c r="FH1591" s="18"/>
      <c r="FI1591" s="18"/>
      <c r="FJ1591" s="18"/>
      <c r="FK1591" s="18"/>
      <c r="FL1591" s="18"/>
      <c r="FM1591" s="18"/>
      <c r="FN1591" s="18"/>
      <c r="FO1591" s="18"/>
      <c r="FP1591" s="18"/>
      <c r="FQ1591" s="18"/>
      <c r="FR1591" s="18"/>
      <c r="FS1591" s="18"/>
      <c r="FT1591" s="18"/>
      <c r="FU1591" s="18"/>
      <c r="FV1591" s="18"/>
      <c r="FW1591" s="18"/>
      <c r="FX1591" s="18"/>
      <c r="FY1591" s="18"/>
      <c r="FZ1591" s="18"/>
      <c r="GA1591" s="18"/>
      <c r="GB1591" s="18"/>
      <c r="GC1591" s="18"/>
      <c r="GD1591" s="18"/>
      <c r="GE1591" s="18"/>
      <c r="GF1591" s="18"/>
      <c r="GG1591" s="18"/>
      <c r="GH1591" s="18"/>
      <c r="GI1591" s="18"/>
      <c r="GJ1591" s="18"/>
      <c r="GK1591" s="18"/>
      <c r="GL1591" s="18"/>
      <c r="GM1591" s="18"/>
      <c r="GN1591" s="18"/>
      <c r="GO1591" s="18"/>
      <c r="GP1591" s="18"/>
      <c r="GQ1591" s="18"/>
      <c r="GR1591" s="18"/>
    </row>
    <row r="1592" spans="1:200">
      <c r="A1592" s="18"/>
      <c r="B1592" s="18"/>
      <c r="C1592" s="18"/>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18"/>
      <c r="AM1592" s="18"/>
      <c r="AN1592" s="18"/>
      <c r="AO1592" s="18"/>
      <c r="AP1592" s="18"/>
      <c r="AQ1592" s="18"/>
      <c r="AR1592" s="18"/>
      <c r="AS1592" s="18"/>
      <c r="AT1592" s="18"/>
      <c r="AU1592" s="18"/>
      <c r="AV1592" s="18"/>
      <c r="AW1592" s="18"/>
      <c r="AX1592" s="18"/>
      <c r="AY1592" s="18"/>
      <c r="AZ1592" s="18"/>
      <c r="BA1592" s="18"/>
      <c r="BB1592" s="18"/>
      <c r="BC1592" s="18"/>
      <c r="BD1592" s="18"/>
      <c r="BE1592" s="18"/>
      <c r="BF1592" s="18"/>
      <c r="BG1592" s="18"/>
      <c r="BH1592" s="18"/>
      <c r="BI1592" s="18"/>
      <c r="BJ1592" s="18"/>
      <c r="BK1592" s="18"/>
      <c r="BL1592" s="18"/>
      <c r="BM1592" s="18"/>
      <c r="BN1592" s="18"/>
      <c r="BO1592" s="18"/>
      <c r="BP1592" s="18"/>
      <c r="BQ1592" s="18"/>
      <c r="BR1592" s="18"/>
      <c r="BS1592" s="18"/>
      <c r="BT1592" s="18"/>
      <c r="BU1592" s="18"/>
      <c r="BV1592" s="18"/>
      <c r="BW1592" s="18"/>
      <c r="BX1592" s="18"/>
      <c r="BY1592" s="18"/>
      <c r="BZ1592" s="18"/>
      <c r="CA1592" s="18"/>
      <c r="CB1592" s="18"/>
      <c r="CC1592" s="18"/>
      <c r="CD1592" s="18"/>
      <c r="CE1592" s="18"/>
      <c r="CF1592" s="18"/>
      <c r="CG1592" s="18"/>
      <c r="CH1592" s="18"/>
      <c r="CI1592" s="18"/>
      <c r="CJ1592" s="18"/>
      <c r="CK1592" s="18"/>
      <c r="CL1592" s="18"/>
      <c r="CM1592" s="18"/>
      <c r="CN1592" s="18"/>
      <c r="CO1592" s="18"/>
      <c r="CP1592" s="18"/>
      <c r="CQ1592" s="18"/>
      <c r="CR1592" s="18"/>
      <c r="CS1592" s="18"/>
      <c r="CT1592" s="18"/>
      <c r="CU1592" s="18"/>
      <c r="CV1592" s="18"/>
      <c r="CW1592" s="18"/>
      <c r="CX1592" s="18"/>
      <c r="CY1592" s="18"/>
      <c r="CZ1592" s="18"/>
      <c r="DA1592" s="18"/>
      <c r="DB1592" s="18"/>
      <c r="DC1592" s="18"/>
      <c r="DD1592" s="18"/>
      <c r="DE1592" s="18"/>
      <c r="DF1592" s="18"/>
      <c r="DG1592" s="18"/>
      <c r="DH1592" s="18"/>
      <c r="DI1592" s="18"/>
      <c r="DJ1592" s="18"/>
      <c r="DK1592" s="18"/>
      <c r="DL1592" s="18"/>
      <c r="DM1592" s="18"/>
      <c r="DN1592" s="18"/>
      <c r="DO1592" s="18"/>
      <c r="DP1592" s="18"/>
      <c r="DQ1592" s="18"/>
      <c r="DR1592" s="18"/>
      <c r="DS1592" s="18"/>
      <c r="DT1592" s="18"/>
      <c r="DU1592" s="18"/>
      <c r="DV1592" s="18"/>
      <c r="DW1592" s="18"/>
      <c r="DX1592" s="18"/>
      <c r="DY1592" s="18"/>
      <c r="DZ1592" s="18"/>
      <c r="EA1592" s="18"/>
      <c r="EB1592" s="18"/>
      <c r="EC1592" s="18"/>
      <c r="ED1592" s="18"/>
      <c r="EE1592" s="18"/>
      <c r="EF1592" s="18"/>
      <c r="EG1592" s="18"/>
      <c r="EH1592" s="18"/>
      <c r="EI1592" s="18"/>
      <c r="EJ1592" s="18"/>
      <c r="EK1592" s="18"/>
      <c r="EL1592" s="18"/>
      <c r="EM1592" s="18"/>
      <c r="EN1592" s="18"/>
      <c r="EO1592" s="18"/>
      <c r="EP1592" s="18"/>
      <c r="EQ1592" s="18"/>
      <c r="ER1592" s="18"/>
      <c r="ES1592" s="18"/>
      <c r="ET1592" s="18"/>
      <c r="EU1592" s="18"/>
      <c r="EV1592" s="18"/>
      <c r="EW1592" s="18"/>
      <c r="EX1592" s="18"/>
      <c r="EY1592" s="18"/>
      <c r="EZ1592" s="18"/>
      <c r="FA1592" s="18"/>
      <c r="FB1592" s="18"/>
      <c r="FC1592" s="18"/>
      <c r="FD1592" s="18"/>
      <c r="FE1592" s="18"/>
      <c r="FF1592" s="18"/>
      <c r="FG1592" s="18"/>
      <c r="FH1592" s="18"/>
      <c r="FI1592" s="18"/>
      <c r="FJ1592" s="18"/>
      <c r="FK1592" s="18"/>
      <c r="FL1592" s="18"/>
      <c r="FM1592" s="18"/>
      <c r="FN1592" s="18"/>
      <c r="FO1592" s="18"/>
      <c r="FP1592" s="18"/>
      <c r="FQ1592" s="18"/>
      <c r="FR1592" s="18"/>
      <c r="FS1592" s="18"/>
      <c r="FT1592" s="18"/>
      <c r="FU1592" s="18"/>
      <c r="FV1592" s="18"/>
      <c r="FW1592" s="18"/>
      <c r="FX1592" s="18"/>
      <c r="FY1592" s="18"/>
      <c r="FZ1592" s="18"/>
      <c r="GA1592" s="18"/>
      <c r="GB1592" s="18"/>
      <c r="GC1592" s="18"/>
      <c r="GD1592" s="18"/>
      <c r="GE1592" s="18"/>
      <c r="GF1592" s="18"/>
      <c r="GG1592" s="18"/>
      <c r="GH1592" s="18"/>
      <c r="GI1592" s="18"/>
      <c r="GJ1592" s="18"/>
      <c r="GK1592" s="18"/>
      <c r="GL1592" s="18"/>
      <c r="GM1592" s="18"/>
      <c r="GN1592" s="18"/>
      <c r="GO1592" s="18"/>
      <c r="GP1592" s="18"/>
      <c r="GQ1592" s="18"/>
      <c r="GR1592" s="18"/>
    </row>
    <row r="1593" spans="1:200">
      <c r="A1593" s="18"/>
      <c r="B1593" s="18"/>
      <c r="C1593" s="18"/>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18"/>
      <c r="AM1593" s="18"/>
      <c r="AN1593" s="18"/>
      <c r="AO1593" s="18"/>
      <c r="AP1593" s="18"/>
      <c r="AQ1593" s="18"/>
      <c r="AR1593" s="18"/>
      <c r="AS1593" s="18"/>
      <c r="AT1593" s="18"/>
      <c r="AU1593" s="18"/>
      <c r="AV1593" s="18"/>
      <c r="AW1593" s="18"/>
      <c r="AX1593" s="18"/>
      <c r="AY1593" s="18"/>
      <c r="AZ1593" s="18"/>
      <c r="BA1593" s="18"/>
      <c r="BB1593" s="18"/>
      <c r="BC1593" s="18"/>
      <c r="BD1593" s="18"/>
      <c r="BE1593" s="18"/>
      <c r="BF1593" s="18"/>
      <c r="BG1593" s="18"/>
      <c r="BH1593" s="18"/>
      <c r="BI1593" s="18"/>
      <c r="BJ1593" s="18"/>
      <c r="BK1593" s="18"/>
      <c r="BL1593" s="18"/>
      <c r="BM1593" s="18"/>
      <c r="BN1593" s="18"/>
      <c r="BO1593" s="18"/>
      <c r="BP1593" s="18"/>
      <c r="BQ1593" s="18"/>
      <c r="BR1593" s="18"/>
      <c r="BS1593" s="18"/>
      <c r="BT1593" s="18"/>
      <c r="BU1593" s="18"/>
      <c r="BV1593" s="18"/>
      <c r="BW1593" s="18"/>
      <c r="BX1593" s="18"/>
      <c r="BY1593" s="18"/>
      <c r="BZ1593" s="18"/>
      <c r="CA1593" s="18"/>
      <c r="CB1593" s="18"/>
      <c r="CC1593" s="18"/>
      <c r="CD1593" s="18"/>
      <c r="CE1593" s="18"/>
      <c r="CF1593" s="18"/>
      <c r="CG1593" s="18"/>
      <c r="CH1593" s="18"/>
      <c r="CI1593" s="18"/>
      <c r="CJ1593" s="18"/>
      <c r="CK1593" s="18"/>
      <c r="CL1593" s="18"/>
      <c r="CM1593" s="18"/>
      <c r="CN1593" s="18"/>
      <c r="CO1593" s="18"/>
      <c r="CP1593" s="18"/>
      <c r="CQ1593" s="18"/>
      <c r="CR1593" s="18"/>
      <c r="CS1593" s="18"/>
      <c r="CT1593" s="18"/>
      <c r="CU1593" s="18"/>
      <c r="CV1593" s="18"/>
      <c r="CW1593" s="18"/>
      <c r="CX1593" s="18"/>
      <c r="CY1593" s="18"/>
      <c r="CZ1593" s="18"/>
      <c r="DA1593" s="18"/>
      <c r="DB1593" s="18"/>
      <c r="DC1593" s="18"/>
      <c r="DD1593" s="18"/>
      <c r="DE1593" s="18"/>
      <c r="DF1593" s="18"/>
      <c r="DG1593" s="18"/>
      <c r="DH1593" s="18"/>
      <c r="DI1593" s="18"/>
      <c r="DJ1593" s="18"/>
      <c r="DK1593" s="18"/>
      <c r="DL1593" s="18"/>
      <c r="DM1593" s="18"/>
      <c r="DN1593" s="18"/>
      <c r="DO1593" s="18"/>
      <c r="DP1593" s="18"/>
      <c r="DQ1593" s="18"/>
      <c r="DR1593" s="18"/>
      <c r="DS1593" s="18"/>
      <c r="DT1593" s="18"/>
      <c r="DU1593" s="18"/>
      <c r="DV1593" s="18"/>
      <c r="DW1593" s="18"/>
      <c r="DX1593" s="18"/>
      <c r="DY1593" s="18"/>
      <c r="DZ1593" s="18"/>
      <c r="EA1593" s="18"/>
      <c r="EB1593" s="18"/>
      <c r="EC1593" s="18"/>
      <c r="ED1593" s="18"/>
      <c r="EE1593" s="18"/>
      <c r="EF1593" s="18"/>
      <c r="EG1593" s="18"/>
      <c r="EH1593" s="18"/>
      <c r="EI1593" s="18"/>
      <c r="EJ1593" s="18"/>
      <c r="EK1593" s="18"/>
      <c r="EL1593" s="18"/>
      <c r="EM1593" s="18"/>
      <c r="EN1593" s="18"/>
      <c r="EO1593" s="18"/>
      <c r="EP1593" s="18"/>
      <c r="EQ1593" s="18"/>
      <c r="ER1593" s="18"/>
      <c r="ES1593" s="18"/>
      <c r="ET1593" s="18"/>
      <c r="EU1593" s="18"/>
      <c r="EV1593" s="18"/>
      <c r="EW1593" s="18"/>
      <c r="EX1593" s="18"/>
      <c r="EY1593" s="18"/>
      <c r="EZ1593" s="18"/>
      <c r="FA1593" s="18"/>
      <c r="FB1593" s="18"/>
      <c r="FC1593" s="18"/>
      <c r="FD1593" s="18"/>
      <c r="FE1593" s="18"/>
      <c r="FF1593" s="18"/>
      <c r="FG1593" s="18"/>
      <c r="FH1593" s="18"/>
      <c r="FI1593" s="18"/>
      <c r="FJ1593" s="18"/>
      <c r="FK1593" s="18"/>
      <c r="FL1593" s="18"/>
      <c r="FM1593" s="18"/>
      <c r="FN1593" s="18"/>
      <c r="FO1593" s="18"/>
      <c r="FP1593" s="18"/>
      <c r="FQ1593" s="18"/>
      <c r="FR1593" s="18"/>
      <c r="FS1593" s="18"/>
      <c r="FT1593" s="18"/>
      <c r="FU1593" s="18"/>
      <c r="FV1593" s="18"/>
      <c r="FW1593" s="18"/>
      <c r="FX1593" s="18"/>
      <c r="FY1593" s="18"/>
      <c r="FZ1593" s="18"/>
      <c r="GA1593" s="18"/>
      <c r="GB1593" s="18"/>
      <c r="GC1593" s="18"/>
      <c r="GD1593" s="18"/>
      <c r="GE1593" s="18"/>
      <c r="GF1593" s="18"/>
      <c r="GG1593" s="18"/>
      <c r="GH1593" s="18"/>
      <c r="GI1593" s="18"/>
      <c r="GJ1593" s="18"/>
      <c r="GK1593" s="18"/>
      <c r="GL1593" s="18"/>
      <c r="GM1593" s="18"/>
      <c r="GN1593" s="18"/>
      <c r="GO1593" s="18"/>
      <c r="GP1593" s="18"/>
      <c r="GQ1593" s="18"/>
      <c r="GR1593" s="18"/>
    </row>
    <row r="1594" spans="1:200">
      <c r="A1594" s="18"/>
      <c r="B1594" s="18"/>
      <c r="C1594" s="18"/>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18"/>
      <c r="AM1594" s="18"/>
      <c r="AN1594" s="18"/>
      <c r="AO1594" s="18"/>
      <c r="AP1594" s="18"/>
      <c r="AQ1594" s="18"/>
      <c r="AR1594" s="18"/>
      <c r="AS1594" s="18"/>
      <c r="AT1594" s="18"/>
      <c r="AU1594" s="18"/>
      <c r="AV1594" s="18"/>
      <c r="AW1594" s="18"/>
      <c r="AX1594" s="18"/>
      <c r="AY1594" s="18"/>
      <c r="AZ1594" s="18"/>
      <c r="BA1594" s="18"/>
      <c r="BB1594" s="18"/>
      <c r="BC1594" s="18"/>
      <c r="BD1594" s="18"/>
      <c r="BE1594" s="18"/>
      <c r="BF1594" s="18"/>
      <c r="BG1594" s="18"/>
      <c r="BH1594" s="18"/>
      <c r="BI1594" s="18"/>
      <c r="BJ1594" s="18"/>
      <c r="BK1594" s="18"/>
      <c r="BL1594" s="18"/>
      <c r="BM1594" s="18"/>
      <c r="BN1594" s="18"/>
      <c r="BO1594" s="18"/>
      <c r="BP1594" s="18"/>
      <c r="BQ1594" s="18"/>
      <c r="BR1594" s="18"/>
      <c r="BS1594" s="18"/>
      <c r="BT1594" s="18"/>
      <c r="BU1594" s="18"/>
      <c r="BV1594" s="18"/>
      <c r="BW1594" s="18"/>
      <c r="BX1594" s="18"/>
      <c r="BY1594" s="18"/>
      <c r="BZ1594" s="18"/>
      <c r="CA1594" s="18"/>
      <c r="CB1594" s="18"/>
      <c r="CC1594" s="18"/>
      <c r="CD1594" s="18"/>
      <c r="CE1594" s="18"/>
      <c r="CF1594" s="18"/>
      <c r="CG1594" s="18"/>
      <c r="CH1594" s="18"/>
      <c r="CI1594" s="18"/>
      <c r="CJ1594" s="18"/>
      <c r="CK1594" s="18"/>
      <c r="CL1594" s="18"/>
      <c r="CM1594" s="18"/>
      <c r="CN1594" s="18"/>
      <c r="CO1594" s="18"/>
      <c r="CP1594" s="18"/>
      <c r="CQ1594" s="18"/>
      <c r="CR1594" s="18"/>
      <c r="CS1594" s="18"/>
      <c r="CT1594" s="18"/>
      <c r="CU1594" s="18"/>
      <c r="CV1594" s="18"/>
      <c r="CW1594" s="18"/>
      <c r="CX1594" s="18"/>
      <c r="CY1594" s="18"/>
      <c r="CZ1594" s="18"/>
      <c r="DA1594" s="18"/>
      <c r="DB1594" s="18"/>
      <c r="DC1594" s="18"/>
      <c r="DD1594" s="18"/>
      <c r="DE1594" s="18"/>
      <c r="DF1594" s="18"/>
      <c r="DG1594" s="18"/>
      <c r="DH1594" s="18"/>
      <c r="DI1594" s="18"/>
      <c r="DJ1594" s="18"/>
      <c r="DK1594" s="18"/>
      <c r="DL1594" s="18"/>
      <c r="DM1594" s="18"/>
      <c r="DN1594" s="18"/>
      <c r="DO1594" s="18"/>
      <c r="DP1594" s="18"/>
      <c r="DQ1594" s="18"/>
      <c r="DR1594" s="18"/>
      <c r="DS1594" s="18"/>
      <c r="DT1594" s="18"/>
      <c r="DU1594" s="18"/>
      <c r="DV1594" s="18"/>
      <c r="DW1594" s="18"/>
      <c r="DX1594" s="18"/>
      <c r="DY1594" s="18"/>
      <c r="DZ1594" s="18"/>
      <c r="EA1594" s="18"/>
      <c r="EB1594" s="18"/>
      <c r="EC1594" s="18"/>
      <c r="ED1594" s="18"/>
      <c r="EE1594" s="18"/>
      <c r="EF1594" s="18"/>
      <c r="EG1594" s="18"/>
      <c r="EH1594" s="18"/>
      <c r="EI1594" s="18"/>
      <c r="EJ1594" s="18"/>
      <c r="EK1594" s="18"/>
      <c r="EL1594" s="18"/>
      <c r="EM1594" s="18"/>
      <c r="EN1594" s="18"/>
      <c r="EO1594" s="18"/>
      <c r="EP1594" s="18"/>
      <c r="EQ1594" s="18"/>
      <c r="ER1594" s="18"/>
      <c r="ES1594" s="18"/>
      <c r="ET1594" s="18"/>
      <c r="EU1594" s="18"/>
      <c r="EV1594" s="18"/>
      <c r="EW1594" s="18"/>
      <c r="EX1594" s="18"/>
      <c r="EY1594" s="18"/>
      <c r="EZ1594" s="18"/>
      <c r="FA1594" s="18"/>
      <c r="FB1594" s="18"/>
      <c r="FC1594" s="18"/>
      <c r="FD1594" s="18"/>
      <c r="FE1594" s="18"/>
      <c r="FF1594" s="18"/>
      <c r="FG1594" s="18"/>
      <c r="FH1594" s="18"/>
      <c r="FI1594" s="18"/>
      <c r="FJ1594" s="18"/>
      <c r="FK1594" s="18"/>
      <c r="FL1594" s="18"/>
      <c r="FM1594" s="18"/>
      <c r="FN1594" s="18"/>
      <c r="FO1594" s="18"/>
      <c r="FP1594" s="18"/>
      <c r="FQ1594" s="18"/>
      <c r="FR1594" s="18"/>
      <c r="FS1594" s="18"/>
      <c r="FT1594" s="18"/>
      <c r="FU1594" s="18"/>
      <c r="FV1594" s="18"/>
      <c r="FW1594" s="18"/>
      <c r="FX1594" s="18"/>
      <c r="FY1594" s="18"/>
      <c r="FZ1594" s="18"/>
      <c r="GA1594" s="18"/>
      <c r="GB1594" s="18"/>
      <c r="GC1594" s="18"/>
      <c r="GD1594" s="18"/>
      <c r="GE1594" s="18"/>
      <c r="GF1594" s="18"/>
      <c r="GG1594" s="18"/>
      <c r="GH1594" s="18"/>
      <c r="GI1594" s="18"/>
      <c r="GJ1594" s="18"/>
      <c r="GK1594" s="18"/>
      <c r="GL1594" s="18"/>
      <c r="GM1594" s="18"/>
      <c r="GN1594" s="18"/>
      <c r="GO1594" s="18"/>
      <c r="GP1594" s="18"/>
      <c r="GQ1594" s="18"/>
      <c r="GR1594" s="18"/>
    </row>
    <row r="1595" spans="1:200">
      <c r="A1595" s="18"/>
      <c r="B1595" s="18"/>
      <c r="C1595" s="18"/>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18"/>
      <c r="AM1595" s="18"/>
      <c r="AN1595" s="18"/>
      <c r="AO1595" s="18"/>
      <c r="AP1595" s="18"/>
      <c r="AQ1595" s="18"/>
      <c r="AR1595" s="18"/>
      <c r="AS1595" s="18"/>
      <c r="AT1595" s="18"/>
      <c r="AU1595" s="18"/>
      <c r="AV1595" s="18"/>
      <c r="AW1595" s="18"/>
      <c r="AX1595" s="18"/>
      <c r="AY1595" s="18"/>
      <c r="AZ1595" s="18"/>
      <c r="BA1595" s="18"/>
      <c r="BB1595" s="18"/>
      <c r="BC1595" s="18"/>
      <c r="BD1595" s="18"/>
      <c r="BE1595" s="18"/>
      <c r="BF1595" s="18"/>
      <c r="BG1595" s="18"/>
      <c r="BH1595" s="18"/>
      <c r="BI1595" s="18"/>
      <c r="BJ1595" s="18"/>
      <c r="BK1595" s="18"/>
      <c r="BL1595" s="18"/>
      <c r="BM1595" s="18"/>
      <c r="BN1595" s="18"/>
      <c r="BO1595" s="18"/>
      <c r="BP1595" s="18"/>
      <c r="BQ1595" s="18"/>
      <c r="BR1595" s="18"/>
      <c r="BS1595" s="18"/>
      <c r="BT1595" s="18"/>
      <c r="BU1595" s="18"/>
      <c r="BV1595" s="18"/>
      <c r="BW1595" s="18"/>
      <c r="BX1595" s="18"/>
      <c r="BY1595" s="18"/>
      <c r="BZ1595" s="18"/>
      <c r="CA1595" s="18"/>
      <c r="CB1595" s="18"/>
      <c r="CC1595" s="18"/>
      <c r="CD1595" s="18"/>
      <c r="CE1595" s="18"/>
      <c r="CF1595" s="18"/>
      <c r="CG1595" s="18"/>
      <c r="CH1595" s="18"/>
      <c r="CI1595" s="18"/>
      <c r="CJ1595" s="18"/>
      <c r="CK1595" s="18"/>
      <c r="CL1595" s="18"/>
      <c r="CM1595" s="18"/>
      <c r="CN1595" s="18"/>
      <c r="CO1595" s="18"/>
      <c r="CP1595" s="18"/>
      <c r="CQ1595" s="18"/>
      <c r="CR1595" s="18"/>
      <c r="CS1595" s="18"/>
      <c r="CT1595" s="18"/>
      <c r="CU1595" s="18"/>
      <c r="CV1595" s="18"/>
      <c r="CW1595" s="18"/>
      <c r="CX1595" s="18"/>
      <c r="CY1595" s="18"/>
      <c r="CZ1595" s="18"/>
      <c r="DA1595" s="18"/>
      <c r="DB1595" s="18"/>
      <c r="DC1595" s="18"/>
      <c r="DD1595" s="18"/>
      <c r="DE1595" s="18"/>
      <c r="DF1595" s="18"/>
      <c r="DG1595" s="18"/>
      <c r="DH1595" s="18"/>
      <c r="DI1595" s="18"/>
      <c r="DJ1595" s="18"/>
      <c r="DK1595" s="18"/>
      <c r="DL1595" s="18"/>
      <c r="DM1595" s="18"/>
      <c r="DN1595" s="18"/>
      <c r="DO1595" s="18"/>
      <c r="DP1595" s="18"/>
      <c r="DQ1595" s="18"/>
      <c r="DR1595" s="18"/>
      <c r="DS1595" s="18"/>
      <c r="DT1595" s="18"/>
      <c r="DU1595" s="18"/>
      <c r="DV1595" s="18"/>
      <c r="DW1595" s="18"/>
      <c r="DX1595" s="18"/>
      <c r="DY1595" s="18"/>
      <c r="DZ1595" s="18"/>
      <c r="EA1595" s="18"/>
      <c r="EB1595" s="18"/>
      <c r="EC1595" s="18"/>
      <c r="ED1595" s="18"/>
      <c r="EE1595" s="18"/>
      <c r="EF1595" s="18"/>
      <c r="EG1595" s="18"/>
      <c r="EH1595" s="18"/>
      <c r="EI1595" s="18"/>
      <c r="EJ1595" s="18"/>
      <c r="EK1595" s="18"/>
      <c r="EL1595" s="18"/>
      <c r="EM1595" s="18"/>
      <c r="EN1595" s="18"/>
      <c r="EO1595" s="18"/>
      <c r="EP1595" s="18"/>
      <c r="EQ1595" s="18"/>
      <c r="ER1595" s="18"/>
      <c r="ES1595" s="18"/>
      <c r="ET1595" s="18"/>
      <c r="EU1595" s="18"/>
      <c r="EV1595" s="18"/>
      <c r="EW1595" s="18"/>
      <c r="EX1595" s="18"/>
      <c r="EY1595" s="18"/>
      <c r="EZ1595" s="18"/>
      <c r="FA1595" s="18"/>
      <c r="FB1595" s="18"/>
      <c r="FC1595" s="18"/>
      <c r="FD1595" s="18"/>
      <c r="FE1595" s="18"/>
      <c r="FF1595" s="18"/>
      <c r="FG1595" s="18"/>
      <c r="FH1595" s="18"/>
      <c r="FI1595" s="18"/>
      <c r="FJ1595" s="18"/>
      <c r="FK1595" s="18"/>
      <c r="FL1595" s="18"/>
      <c r="FM1595" s="18"/>
      <c r="FN1595" s="18"/>
      <c r="FO1595" s="18"/>
      <c r="FP1595" s="18"/>
      <c r="FQ1595" s="18"/>
      <c r="FR1595" s="18"/>
      <c r="FS1595" s="18"/>
      <c r="FT1595" s="18"/>
      <c r="FU1595" s="18"/>
      <c r="FV1595" s="18"/>
      <c r="FW1595" s="18"/>
      <c r="FX1595" s="18"/>
      <c r="FY1595" s="18"/>
      <c r="FZ1595" s="18"/>
      <c r="GA1595" s="18"/>
      <c r="GB1595" s="18"/>
      <c r="GC1595" s="18"/>
      <c r="GD1595" s="18"/>
      <c r="GE1595" s="18"/>
      <c r="GF1595" s="18"/>
      <c r="GG1595" s="18"/>
      <c r="GH1595" s="18"/>
      <c r="GI1595" s="18"/>
      <c r="GJ1595" s="18"/>
      <c r="GK1595" s="18"/>
      <c r="GL1595" s="18"/>
      <c r="GM1595" s="18"/>
      <c r="GN1595" s="18"/>
      <c r="GO1595" s="18"/>
      <c r="GP1595" s="18"/>
      <c r="GQ1595" s="18"/>
      <c r="GR1595" s="18"/>
    </row>
    <row r="1596" spans="1:200">
      <c r="A1596" s="18"/>
      <c r="B1596" s="18"/>
      <c r="C1596" s="18"/>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18"/>
      <c r="AM1596" s="18"/>
      <c r="AN1596" s="18"/>
      <c r="AO1596" s="18"/>
      <c r="AP1596" s="18"/>
      <c r="AQ1596" s="18"/>
      <c r="AR1596" s="18"/>
      <c r="AS1596" s="18"/>
      <c r="AT1596" s="18"/>
      <c r="AU1596" s="18"/>
      <c r="AV1596" s="18"/>
      <c r="AW1596" s="18"/>
      <c r="AX1596" s="18"/>
      <c r="AY1596" s="18"/>
      <c r="AZ1596" s="18"/>
      <c r="BA1596" s="18"/>
      <c r="BB1596" s="18"/>
      <c r="BC1596" s="18"/>
      <c r="BD1596" s="18"/>
      <c r="BE1596" s="18"/>
      <c r="BF1596" s="18"/>
      <c r="BG1596" s="18"/>
      <c r="BH1596" s="18"/>
      <c r="BI1596" s="18"/>
      <c r="BJ1596" s="18"/>
      <c r="BK1596" s="18"/>
      <c r="BL1596" s="18"/>
      <c r="BM1596" s="18"/>
      <c r="BN1596" s="18"/>
      <c r="BO1596" s="18"/>
      <c r="BP1596" s="18"/>
      <c r="BQ1596" s="18"/>
      <c r="BR1596" s="18"/>
      <c r="BS1596" s="18"/>
      <c r="BT1596" s="18"/>
      <c r="BU1596" s="18"/>
      <c r="BV1596" s="18"/>
      <c r="BW1596" s="18"/>
      <c r="BX1596" s="18"/>
      <c r="BY1596" s="18"/>
      <c r="BZ1596" s="18"/>
      <c r="CA1596" s="18"/>
      <c r="CB1596" s="18"/>
      <c r="CC1596" s="18"/>
      <c r="CD1596" s="18"/>
      <c r="CE1596" s="18"/>
      <c r="CF1596" s="18"/>
      <c r="CG1596" s="18"/>
      <c r="CH1596" s="18"/>
      <c r="CI1596" s="18"/>
      <c r="CJ1596" s="18"/>
      <c r="CK1596" s="18"/>
      <c r="CL1596" s="18"/>
      <c r="CM1596" s="18"/>
      <c r="CN1596" s="18"/>
      <c r="CO1596" s="18"/>
      <c r="CP1596" s="18"/>
      <c r="CQ1596" s="18"/>
      <c r="CR1596" s="18"/>
      <c r="CS1596" s="18"/>
      <c r="CT1596" s="18"/>
      <c r="CU1596" s="18"/>
      <c r="CV1596" s="18"/>
      <c r="CW1596" s="18"/>
      <c r="CX1596" s="18"/>
      <c r="CY1596" s="18"/>
      <c r="CZ1596" s="18"/>
      <c r="DA1596" s="18"/>
      <c r="DB1596" s="18"/>
      <c r="DC1596" s="18"/>
      <c r="DD1596" s="18"/>
      <c r="DE1596" s="18"/>
      <c r="DF1596" s="18"/>
      <c r="DG1596" s="18"/>
      <c r="DH1596" s="18"/>
      <c r="DI1596" s="18"/>
      <c r="DJ1596" s="18"/>
      <c r="DK1596" s="18"/>
      <c r="DL1596" s="18"/>
      <c r="DM1596" s="18"/>
      <c r="DN1596" s="18"/>
      <c r="DO1596" s="18"/>
      <c r="DP1596" s="18"/>
      <c r="DQ1596" s="18"/>
      <c r="DR1596" s="18"/>
      <c r="DS1596" s="18"/>
      <c r="DT1596" s="18"/>
      <c r="DU1596" s="18"/>
      <c r="DV1596" s="18"/>
      <c r="DW1596" s="18"/>
      <c r="DX1596" s="18"/>
      <c r="DY1596" s="18"/>
      <c r="DZ1596" s="18"/>
      <c r="EA1596" s="18"/>
      <c r="EB1596" s="18"/>
      <c r="EC1596" s="18"/>
      <c r="ED1596" s="18"/>
      <c r="EE1596" s="18"/>
      <c r="EF1596" s="18"/>
      <c r="EG1596" s="18"/>
      <c r="EH1596" s="18"/>
      <c r="EI1596" s="18"/>
      <c r="EJ1596" s="18"/>
      <c r="EK1596" s="18"/>
      <c r="EL1596" s="18"/>
      <c r="EM1596" s="18"/>
      <c r="EN1596" s="18"/>
      <c r="EO1596" s="18"/>
      <c r="EP1596" s="18"/>
      <c r="EQ1596" s="18"/>
      <c r="ER1596" s="18"/>
      <c r="ES1596" s="18"/>
      <c r="ET1596" s="18"/>
      <c r="EU1596" s="18"/>
      <c r="EV1596" s="18"/>
      <c r="EW1596" s="18"/>
      <c r="EX1596" s="18"/>
      <c r="EY1596" s="18"/>
      <c r="EZ1596" s="18"/>
      <c r="FA1596" s="18"/>
      <c r="FB1596" s="18"/>
      <c r="FC1596" s="18"/>
      <c r="FD1596" s="18"/>
      <c r="FE1596" s="18"/>
      <c r="FF1596" s="18"/>
      <c r="FG1596" s="18"/>
      <c r="FH1596" s="18"/>
      <c r="FI1596" s="18"/>
      <c r="FJ1596" s="18"/>
      <c r="FK1596" s="18"/>
      <c r="FL1596" s="18"/>
      <c r="FM1596" s="18"/>
      <c r="FN1596" s="18"/>
      <c r="FO1596" s="18"/>
      <c r="FP1596" s="18"/>
      <c r="FQ1596" s="18"/>
      <c r="FR1596" s="18"/>
      <c r="FS1596" s="18"/>
      <c r="FT1596" s="18"/>
      <c r="FU1596" s="18"/>
      <c r="FV1596" s="18"/>
      <c r="FW1596" s="18"/>
      <c r="FX1596" s="18"/>
      <c r="FY1596" s="18"/>
      <c r="FZ1596" s="18"/>
      <c r="GA1596" s="18"/>
      <c r="GB1596" s="18"/>
      <c r="GC1596" s="18"/>
      <c r="GD1596" s="18"/>
      <c r="GE1596" s="18"/>
      <c r="GF1596" s="18"/>
      <c r="GG1596" s="18"/>
      <c r="GH1596" s="18"/>
      <c r="GI1596" s="18"/>
      <c r="GJ1596" s="18"/>
      <c r="GK1596" s="18"/>
      <c r="GL1596" s="18"/>
      <c r="GM1596" s="18"/>
      <c r="GN1596" s="18"/>
      <c r="GO1596" s="18"/>
      <c r="GP1596" s="18"/>
      <c r="GQ1596" s="18"/>
      <c r="GR1596" s="18"/>
    </row>
    <row r="1597" spans="1:200">
      <c r="A1597" s="18"/>
      <c r="B1597" s="18"/>
      <c r="C1597" s="18"/>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18"/>
      <c r="AM1597" s="18"/>
      <c r="AN1597" s="18"/>
      <c r="AO1597" s="18"/>
      <c r="AP1597" s="18"/>
      <c r="AQ1597" s="18"/>
      <c r="AR1597" s="18"/>
      <c r="AS1597" s="18"/>
      <c r="AT1597" s="18"/>
      <c r="AU1597" s="18"/>
      <c r="AV1597" s="18"/>
      <c r="AW1597" s="18"/>
      <c r="AX1597" s="18"/>
      <c r="AY1597" s="18"/>
      <c r="AZ1597" s="18"/>
      <c r="BA1597" s="18"/>
      <c r="BB1597" s="18"/>
      <c r="BC1597" s="18"/>
      <c r="BD1597" s="18"/>
      <c r="BE1597" s="18"/>
      <c r="BF1597" s="18"/>
      <c r="BG1597" s="18"/>
      <c r="BH1597" s="18"/>
      <c r="BI1597" s="18"/>
      <c r="BJ1597" s="18"/>
      <c r="BK1597" s="18"/>
      <c r="BL1597" s="18"/>
      <c r="BM1597" s="18"/>
      <c r="BN1597" s="18"/>
      <c r="BO1597" s="18"/>
      <c r="BP1597" s="18"/>
      <c r="BQ1597" s="18"/>
      <c r="BR1597" s="18"/>
      <c r="BS1597" s="18"/>
      <c r="BT1597" s="18"/>
      <c r="BU1597" s="18"/>
      <c r="BV1597" s="18"/>
      <c r="BW1597" s="18"/>
      <c r="BX1597" s="18"/>
      <c r="BY1597" s="18"/>
      <c r="BZ1597" s="18"/>
      <c r="CA1597" s="18"/>
      <c r="CB1597" s="18"/>
      <c r="CC1597" s="18"/>
      <c r="CD1597" s="18"/>
      <c r="CE1597" s="18"/>
      <c r="CF1597" s="18"/>
      <c r="CG1597" s="18"/>
      <c r="CH1597" s="18"/>
      <c r="CI1597" s="18"/>
      <c r="CJ1597" s="18"/>
      <c r="CK1597" s="18"/>
      <c r="CL1597" s="18"/>
      <c r="CM1597" s="18"/>
      <c r="CN1597" s="18"/>
      <c r="CO1597" s="18"/>
      <c r="CP1597" s="18"/>
      <c r="CQ1597" s="18"/>
      <c r="CR1597" s="18"/>
      <c r="CS1597" s="18"/>
      <c r="CT1597" s="18"/>
      <c r="CU1597" s="18"/>
      <c r="CV1597" s="18"/>
      <c r="CW1597" s="18"/>
      <c r="CX1597" s="18"/>
      <c r="CY1597" s="18"/>
      <c r="CZ1597" s="18"/>
      <c r="DA1597" s="18"/>
      <c r="DB1597" s="18"/>
      <c r="DC1597" s="18"/>
      <c r="DD1597" s="18"/>
      <c r="DE1597" s="18"/>
      <c r="DF1597" s="18"/>
      <c r="DG1597" s="18"/>
      <c r="DH1597" s="18"/>
      <c r="DI1597" s="18"/>
      <c r="DJ1597" s="18"/>
      <c r="DK1597" s="18"/>
      <c r="DL1597" s="18"/>
      <c r="DM1597" s="18"/>
      <c r="DN1597" s="18"/>
      <c r="DO1597" s="18"/>
      <c r="DP1597" s="18"/>
      <c r="DQ1597" s="18"/>
      <c r="DR1597" s="18"/>
      <c r="DS1597" s="18"/>
      <c r="DT1597" s="18"/>
      <c r="DU1597" s="18"/>
      <c r="DV1597" s="18"/>
      <c r="DW1597" s="18"/>
      <c r="DX1597" s="18"/>
      <c r="DY1597" s="18"/>
      <c r="DZ1597" s="18"/>
      <c r="EA1597" s="18"/>
      <c r="EB1597" s="18"/>
      <c r="EC1597" s="18"/>
      <c r="ED1597" s="18"/>
      <c r="EE1597" s="18"/>
      <c r="EF1597" s="18"/>
      <c r="EG1597" s="18"/>
      <c r="EH1597" s="18"/>
      <c r="EI1597" s="18"/>
      <c r="EJ1597" s="18"/>
      <c r="EK1597" s="18"/>
      <c r="EL1597" s="18"/>
      <c r="EM1597" s="18"/>
      <c r="EN1597" s="18"/>
      <c r="EO1597" s="18"/>
      <c r="EP1597" s="18"/>
      <c r="EQ1597" s="18"/>
      <c r="ER1597" s="18"/>
      <c r="ES1597" s="18"/>
      <c r="ET1597" s="18"/>
      <c r="EU1597" s="18"/>
      <c r="EV1597" s="18"/>
      <c r="EW1597" s="18"/>
      <c r="EX1597" s="18"/>
      <c r="EY1597" s="18"/>
      <c r="EZ1597" s="18"/>
      <c r="FA1597" s="18"/>
      <c r="FB1597" s="18"/>
      <c r="FC1597" s="18"/>
      <c r="FD1597" s="18"/>
      <c r="FE1597" s="18"/>
      <c r="FF1597" s="18"/>
      <c r="FG1597" s="18"/>
      <c r="FH1597" s="18"/>
      <c r="FI1597" s="18"/>
      <c r="FJ1597" s="18"/>
      <c r="FK1597" s="18"/>
      <c r="FL1597" s="18"/>
      <c r="FM1597" s="18"/>
      <c r="FN1597" s="18"/>
      <c r="FO1597" s="18"/>
      <c r="FP1597" s="18"/>
      <c r="FQ1597" s="18"/>
      <c r="FR1597" s="18"/>
      <c r="FS1597" s="18"/>
      <c r="FT1597" s="18"/>
      <c r="FU1597" s="18"/>
      <c r="FV1597" s="18"/>
      <c r="FW1597" s="18"/>
      <c r="FX1597" s="18"/>
      <c r="FY1597" s="18"/>
      <c r="FZ1597" s="18"/>
      <c r="GA1597" s="18"/>
      <c r="GB1597" s="18"/>
      <c r="GC1597" s="18"/>
      <c r="GD1597" s="18"/>
      <c r="GE1597" s="18"/>
      <c r="GF1597" s="18"/>
      <c r="GG1597" s="18"/>
      <c r="GH1597" s="18"/>
      <c r="GI1597" s="18"/>
      <c r="GJ1597" s="18"/>
      <c r="GK1597" s="18"/>
      <c r="GL1597" s="18"/>
      <c r="GM1597" s="18"/>
      <c r="GN1597" s="18"/>
      <c r="GO1597" s="18"/>
      <c r="GP1597" s="18"/>
      <c r="GQ1597" s="18"/>
      <c r="GR1597" s="18"/>
    </row>
    <row r="1598" spans="1:200">
      <c r="A1598" s="18"/>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8"/>
      <c r="FH1598" s="18"/>
      <c r="FI1598" s="18"/>
      <c r="FJ1598" s="18"/>
      <c r="FK1598" s="18"/>
      <c r="FL1598" s="18"/>
      <c r="FM1598" s="18"/>
      <c r="FN1598" s="18"/>
      <c r="FO1598" s="18"/>
      <c r="FP1598" s="18"/>
      <c r="FQ1598" s="18"/>
      <c r="FR1598" s="18"/>
      <c r="FS1598" s="18"/>
      <c r="FT1598" s="18"/>
      <c r="FU1598" s="18"/>
      <c r="FV1598" s="18"/>
      <c r="FW1598" s="18"/>
      <c r="FX1598" s="18"/>
      <c r="FY1598" s="18"/>
      <c r="FZ1598" s="18"/>
      <c r="GA1598" s="18"/>
      <c r="GB1598" s="18"/>
      <c r="GC1598" s="18"/>
      <c r="GD1598" s="18"/>
      <c r="GE1598" s="18"/>
      <c r="GF1598" s="18"/>
      <c r="GG1598" s="18"/>
      <c r="GH1598" s="18"/>
      <c r="GI1598" s="18"/>
      <c r="GJ1598" s="18"/>
      <c r="GK1598" s="18"/>
      <c r="GL1598" s="18"/>
      <c r="GM1598" s="18"/>
      <c r="GN1598" s="18"/>
      <c r="GO1598" s="18"/>
      <c r="GP1598" s="18"/>
      <c r="GQ1598" s="18"/>
      <c r="GR1598" s="18"/>
    </row>
    <row r="1599" spans="1:200">
      <c r="A1599" s="18"/>
      <c r="B1599" s="18"/>
      <c r="C1599" s="18"/>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18"/>
      <c r="AM1599" s="18"/>
      <c r="AN1599" s="18"/>
      <c r="AO1599" s="18"/>
      <c r="AP1599" s="18"/>
      <c r="AQ1599" s="18"/>
      <c r="AR1599" s="18"/>
      <c r="AS1599" s="18"/>
      <c r="AT1599" s="18"/>
      <c r="AU1599" s="18"/>
      <c r="AV1599" s="18"/>
      <c r="AW1599" s="18"/>
      <c r="AX1599" s="18"/>
      <c r="AY1599" s="18"/>
      <c r="AZ1599" s="18"/>
      <c r="BA1599" s="18"/>
      <c r="BB1599" s="18"/>
      <c r="BC1599" s="18"/>
      <c r="BD1599" s="18"/>
      <c r="BE1599" s="18"/>
      <c r="BF1599" s="18"/>
      <c r="BG1599" s="18"/>
      <c r="BH1599" s="18"/>
      <c r="BI1599" s="18"/>
      <c r="BJ1599" s="18"/>
      <c r="BK1599" s="18"/>
      <c r="BL1599" s="18"/>
      <c r="BM1599" s="18"/>
      <c r="BN1599" s="18"/>
      <c r="BO1599" s="18"/>
      <c r="BP1599" s="18"/>
      <c r="BQ1599" s="18"/>
      <c r="BR1599" s="18"/>
      <c r="BS1599" s="18"/>
      <c r="BT1599" s="18"/>
      <c r="BU1599" s="18"/>
      <c r="BV1599" s="18"/>
      <c r="BW1599" s="18"/>
      <c r="BX1599" s="18"/>
      <c r="BY1599" s="18"/>
      <c r="BZ1599" s="18"/>
      <c r="CA1599" s="18"/>
      <c r="CB1599" s="18"/>
      <c r="CC1599" s="18"/>
      <c r="CD1599" s="18"/>
      <c r="CE1599" s="18"/>
      <c r="CF1599" s="18"/>
      <c r="CG1599" s="18"/>
      <c r="CH1599" s="18"/>
      <c r="CI1599" s="18"/>
      <c r="CJ1599" s="18"/>
      <c r="CK1599" s="18"/>
      <c r="CL1599" s="18"/>
      <c r="CM1599" s="18"/>
      <c r="CN1599" s="18"/>
      <c r="CO1599" s="18"/>
      <c r="CP1599" s="18"/>
      <c r="CQ1599" s="18"/>
      <c r="CR1599" s="18"/>
      <c r="CS1599" s="18"/>
      <c r="CT1599" s="18"/>
      <c r="CU1599" s="18"/>
      <c r="CV1599" s="18"/>
      <c r="CW1599" s="18"/>
      <c r="CX1599" s="18"/>
      <c r="CY1599" s="18"/>
      <c r="CZ1599" s="18"/>
      <c r="DA1599" s="18"/>
      <c r="DB1599" s="18"/>
      <c r="DC1599" s="18"/>
      <c r="DD1599" s="18"/>
      <c r="DE1599" s="18"/>
      <c r="DF1599" s="18"/>
      <c r="DG1599" s="18"/>
      <c r="DH1599" s="18"/>
      <c r="DI1599" s="18"/>
      <c r="DJ1599" s="18"/>
      <c r="DK1599" s="18"/>
      <c r="DL1599" s="18"/>
      <c r="DM1599" s="18"/>
      <c r="DN1599" s="18"/>
      <c r="DO1599" s="18"/>
      <c r="DP1599" s="18"/>
      <c r="DQ1599" s="18"/>
      <c r="DR1599" s="18"/>
      <c r="DS1599" s="18"/>
      <c r="DT1599" s="18"/>
      <c r="DU1599" s="18"/>
      <c r="DV1599" s="18"/>
      <c r="DW1599" s="18"/>
      <c r="DX1599" s="18"/>
      <c r="DY1599" s="18"/>
      <c r="DZ1599" s="18"/>
      <c r="EA1599" s="18"/>
      <c r="EB1599" s="18"/>
      <c r="EC1599" s="18"/>
      <c r="ED1599" s="18"/>
      <c r="EE1599" s="18"/>
      <c r="EF1599" s="18"/>
      <c r="EG1599" s="18"/>
      <c r="EH1599" s="18"/>
      <c r="EI1599" s="18"/>
      <c r="EJ1599" s="18"/>
      <c r="EK1599" s="18"/>
      <c r="EL1599" s="18"/>
      <c r="EM1599" s="18"/>
      <c r="EN1599" s="18"/>
      <c r="EO1599" s="18"/>
      <c r="EP1599" s="18"/>
      <c r="EQ1599" s="18"/>
      <c r="ER1599" s="18"/>
      <c r="ES1599" s="18"/>
      <c r="ET1599" s="18"/>
      <c r="EU1599" s="18"/>
      <c r="EV1599" s="18"/>
      <c r="EW1599" s="18"/>
      <c r="EX1599" s="18"/>
      <c r="EY1599" s="18"/>
      <c r="EZ1599" s="18"/>
      <c r="FA1599" s="18"/>
      <c r="FB1599" s="18"/>
      <c r="FC1599" s="18"/>
      <c r="FD1599" s="18"/>
      <c r="FE1599" s="18"/>
      <c r="FF1599" s="18"/>
      <c r="FG1599" s="18"/>
      <c r="FH1599" s="18"/>
      <c r="FI1599" s="18"/>
      <c r="FJ1599" s="18"/>
      <c r="FK1599" s="18"/>
      <c r="FL1599" s="18"/>
      <c r="FM1599" s="18"/>
      <c r="FN1599" s="18"/>
      <c r="FO1599" s="18"/>
      <c r="FP1599" s="18"/>
      <c r="FQ1599" s="18"/>
      <c r="FR1599" s="18"/>
      <c r="FS1599" s="18"/>
      <c r="FT1599" s="18"/>
      <c r="FU1599" s="18"/>
      <c r="FV1599" s="18"/>
      <c r="FW1599" s="18"/>
      <c r="FX1599" s="18"/>
      <c r="FY1599" s="18"/>
      <c r="FZ1599" s="18"/>
      <c r="GA1599" s="18"/>
      <c r="GB1599" s="18"/>
      <c r="GC1599" s="18"/>
      <c r="GD1599" s="18"/>
      <c r="GE1599" s="18"/>
      <c r="GF1599" s="18"/>
      <c r="GG1599" s="18"/>
      <c r="GH1599" s="18"/>
      <c r="GI1599" s="18"/>
      <c r="GJ1599" s="18"/>
      <c r="GK1599" s="18"/>
      <c r="GL1599" s="18"/>
      <c r="GM1599" s="18"/>
      <c r="GN1599" s="18"/>
      <c r="GO1599" s="18"/>
      <c r="GP1599" s="18"/>
      <c r="GQ1599" s="18"/>
      <c r="GR1599" s="18"/>
    </row>
    <row r="1600" spans="1:200">
      <c r="A1600" s="18"/>
      <c r="B1600" s="18"/>
      <c r="C1600" s="18"/>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18"/>
      <c r="AM1600" s="18"/>
      <c r="AN1600" s="18"/>
      <c r="AO1600" s="18"/>
      <c r="AP1600" s="18"/>
      <c r="AQ1600" s="18"/>
      <c r="AR1600" s="18"/>
      <c r="AS1600" s="18"/>
      <c r="AT1600" s="18"/>
      <c r="AU1600" s="18"/>
      <c r="AV1600" s="18"/>
      <c r="AW1600" s="18"/>
      <c r="AX1600" s="18"/>
      <c r="AY1600" s="18"/>
      <c r="AZ1600" s="18"/>
      <c r="BA1600" s="18"/>
      <c r="BB1600" s="18"/>
      <c r="BC1600" s="18"/>
      <c r="BD1600" s="18"/>
      <c r="BE1600" s="18"/>
      <c r="BF1600" s="18"/>
      <c r="BG1600" s="18"/>
      <c r="BH1600" s="18"/>
      <c r="BI1600" s="18"/>
      <c r="BJ1600" s="18"/>
      <c r="BK1600" s="18"/>
      <c r="BL1600" s="18"/>
      <c r="BM1600" s="18"/>
      <c r="BN1600" s="18"/>
      <c r="BO1600" s="18"/>
      <c r="BP1600" s="18"/>
      <c r="BQ1600" s="18"/>
      <c r="BR1600" s="18"/>
      <c r="BS1600" s="18"/>
      <c r="BT1600" s="18"/>
      <c r="BU1600" s="18"/>
      <c r="BV1600" s="18"/>
      <c r="BW1600" s="18"/>
      <c r="BX1600" s="18"/>
      <c r="BY1600" s="18"/>
      <c r="BZ1600" s="18"/>
      <c r="CA1600" s="18"/>
      <c r="CB1600" s="18"/>
      <c r="CC1600" s="18"/>
      <c r="CD1600" s="18"/>
      <c r="CE1600" s="18"/>
      <c r="CF1600" s="18"/>
      <c r="CG1600" s="18"/>
      <c r="CH1600" s="18"/>
      <c r="CI1600" s="18"/>
      <c r="CJ1600" s="18"/>
      <c r="CK1600" s="18"/>
      <c r="CL1600" s="18"/>
      <c r="CM1600" s="18"/>
      <c r="CN1600" s="18"/>
      <c r="CO1600" s="18"/>
      <c r="CP1600" s="18"/>
      <c r="CQ1600" s="18"/>
      <c r="CR1600" s="18"/>
      <c r="CS1600" s="18"/>
      <c r="CT1600" s="18"/>
      <c r="CU1600" s="18"/>
      <c r="CV1600" s="18"/>
      <c r="CW1600" s="18"/>
      <c r="CX1600" s="18"/>
      <c r="CY1600" s="18"/>
      <c r="CZ1600" s="18"/>
      <c r="DA1600" s="18"/>
      <c r="DB1600" s="18"/>
      <c r="DC1600" s="18"/>
      <c r="DD1600" s="18"/>
      <c r="DE1600" s="18"/>
      <c r="DF1600" s="18"/>
      <c r="DG1600" s="18"/>
      <c r="DH1600" s="18"/>
      <c r="DI1600" s="18"/>
      <c r="DJ1600" s="18"/>
      <c r="DK1600" s="18"/>
      <c r="DL1600" s="18"/>
      <c r="DM1600" s="18"/>
      <c r="DN1600" s="18"/>
      <c r="DO1600" s="18"/>
      <c r="DP1600" s="18"/>
      <c r="DQ1600" s="18"/>
      <c r="DR1600" s="18"/>
      <c r="DS1600" s="18"/>
      <c r="DT1600" s="18"/>
      <c r="DU1600" s="18"/>
      <c r="DV1600" s="18"/>
      <c r="DW1600" s="18"/>
      <c r="DX1600" s="18"/>
      <c r="DY1600" s="18"/>
      <c r="DZ1600" s="18"/>
      <c r="EA1600" s="18"/>
      <c r="EB1600" s="18"/>
      <c r="EC1600" s="18"/>
      <c r="ED1600" s="18"/>
      <c r="EE1600" s="18"/>
      <c r="EF1600" s="18"/>
      <c r="EG1600" s="18"/>
      <c r="EH1600" s="18"/>
      <c r="EI1600" s="18"/>
      <c r="EJ1600" s="18"/>
      <c r="EK1600" s="18"/>
      <c r="EL1600" s="18"/>
      <c r="EM1600" s="18"/>
      <c r="EN1600" s="18"/>
      <c r="EO1600" s="18"/>
      <c r="EP1600" s="18"/>
      <c r="EQ1600" s="18"/>
      <c r="ER1600" s="18"/>
      <c r="ES1600" s="18"/>
      <c r="ET1600" s="18"/>
      <c r="EU1600" s="18"/>
      <c r="EV1600" s="18"/>
      <c r="EW1600" s="18"/>
      <c r="EX1600" s="18"/>
      <c r="EY1600" s="18"/>
      <c r="EZ1600" s="18"/>
      <c r="FA1600" s="18"/>
      <c r="FB1600" s="18"/>
      <c r="FC1600" s="18"/>
      <c r="FD1600" s="18"/>
      <c r="FE1600" s="18"/>
      <c r="FF1600" s="18"/>
      <c r="FG1600" s="18"/>
      <c r="FH1600" s="18"/>
      <c r="FI1600" s="18"/>
      <c r="FJ1600" s="18"/>
      <c r="FK1600" s="18"/>
      <c r="FL1600" s="18"/>
      <c r="FM1600" s="18"/>
      <c r="FN1600" s="18"/>
      <c r="FO1600" s="18"/>
      <c r="FP1600" s="18"/>
      <c r="FQ1600" s="18"/>
      <c r="FR1600" s="18"/>
      <c r="FS1600" s="18"/>
      <c r="FT1600" s="18"/>
      <c r="FU1600" s="18"/>
      <c r="FV1600" s="18"/>
      <c r="FW1600" s="18"/>
      <c r="FX1600" s="18"/>
      <c r="FY1600" s="18"/>
      <c r="FZ1600" s="18"/>
      <c r="GA1600" s="18"/>
      <c r="GB1600" s="18"/>
      <c r="GC1600" s="18"/>
      <c r="GD1600" s="18"/>
      <c r="GE1600" s="18"/>
      <c r="GF1600" s="18"/>
      <c r="GG1600" s="18"/>
      <c r="GH1600" s="18"/>
      <c r="GI1600" s="18"/>
      <c r="GJ1600" s="18"/>
      <c r="GK1600" s="18"/>
      <c r="GL1600" s="18"/>
      <c r="GM1600" s="18"/>
      <c r="GN1600" s="18"/>
      <c r="GO1600" s="18"/>
      <c r="GP1600" s="18"/>
      <c r="GQ1600" s="18"/>
      <c r="GR1600" s="18"/>
    </row>
    <row r="1601" spans="1:200">
      <c r="A1601" s="18"/>
      <c r="B1601" s="18"/>
      <c r="C1601" s="18"/>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18"/>
      <c r="AM1601" s="18"/>
      <c r="AN1601" s="18"/>
      <c r="AO1601" s="18"/>
      <c r="AP1601" s="18"/>
      <c r="AQ1601" s="18"/>
      <c r="AR1601" s="18"/>
      <c r="AS1601" s="18"/>
      <c r="AT1601" s="18"/>
      <c r="AU1601" s="18"/>
      <c r="AV1601" s="18"/>
      <c r="AW1601" s="18"/>
      <c r="AX1601" s="18"/>
      <c r="AY1601" s="18"/>
      <c r="AZ1601" s="18"/>
      <c r="BA1601" s="18"/>
      <c r="BB1601" s="18"/>
      <c r="BC1601" s="18"/>
      <c r="BD1601" s="18"/>
      <c r="BE1601" s="18"/>
      <c r="BF1601" s="18"/>
      <c r="BG1601" s="18"/>
      <c r="BH1601" s="18"/>
      <c r="BI1601" s="18"/>
      <c r="BJ1601" s="18"/>
      <c r="BK1601" s="18"/>
      <c r="BL1601" s="18"/>
      <c r="BM1601" s="18"/>
      <c r="BN1601" s="18"/>
      <c r="BO1601" s="18"/>
      <c r="BP1601" s="18"/>
      <c r="BQ1601" s="18"/>
      <c r="BR1601" s="18"/>
      <c r="BS1601" s="18"/>
      <c r="BT1601" s="18"/>
      <c r="BU1601" s="18"/>
      <c r="BV1601" s="18"/>
      <c r="BW1601" s="18"/>
      <c r="BX1601" s="18"/>
      <c r="BY1601" s="18"/>
      <c r="BZ1601" s="18"/>
      <c r="CA1601" s="18"/>
      <c r="CB1601" s="18"/>
      <c r="CC1601" s="18"/>
      <c r="CD1601" s="18"/>
      <c r="CE1601" s="18"/>
      <c r="CF1601" s="18"/>
      <c r="CG1601" s="18"/>
      <c r="CH1601" s="18"/>
      <c r="CI1601" s="18"/>
      <c r="CJ1601" s="18"/>
      <c r="CK1601" s="18"/>
      <c r="CL1601" s="18"/>
      <c r="CM1601" s="18"/>
      <c r="CN1601" s="18"/>
      <c r="CO1601" s="18"/>
      <c r="CP1601" s="18"/>
      <c r="CQ1601" s="18"/>
      <c r="CR1601" s="18"/>
      <c r="CS1601" s="18"/>
      <c r="CT1601" s="18"/>
      <c r="CU1601" s="18"/>
      <c r="CV1601" s="18"/>
      <c r="CW1601" s="18"/>
      <c r="CX1601" s="18"/>
      <c r="CY1601" s="18"/>
      <c r="CZ1601" s="18"/>
      <c r="DA1601" s="18"/>
      <c r="DB1601" s="18"/>
      <c r="DC1601" s="18"/>
      <c r="DD1601" s="18"/>
      <c r="DE1601" s="18"/>
      <c r="DF1601" s="18"/>
      <c r="DG1601" s="18"/>
      <c r="DH1601" s="18"/>
      <c r="DI1601" s="18"/>
      <c r="DJ1601" s="18"/>
      <c r="DK1601" s="18"/>
      <c r="DL1601" s="18"/>
      <c r="DM1601" s="18"/>
      <c r="DN1601" s="18"/>
      <c r="DO1601" s="18"/>
      <c r="DP1601" s="18"/>
      <c r="DQ1601" s="18"/>
      <c r="DR1601" s="18"/>
      <c r="DS1601" s="18"/>
      <c r="DT1601" s="18"/>
      <c r="DU1601" s="18"/>
      <c r="DV1601" s="18"/>
      <c r="DW1601" s="18"/>
      <c r="DX1601" s="18"/>
      <c r="DY1601" s="18"/>
      <c r="DZ1601" s="18"/>
      <c r="EA1601" s="18"/>
      <c r="EB1601" s="18"/>
      <c r="EC1601" s="18"/>
      <c r="ED1601" s="18"/>
      <c r="EE1601" s="18"/>
      <c r="EF1601" s="18"/>
      <c r="EG1601" s="18"/>
      <c r="EH1601" s="18"/>
      <c r="EI1601" s="18"/>
      <c r="EJ1601" s="18"/>
      <c r="EK1601" s="18"/>
      <c r="EL1601" s="18"/>
      <c r="EM1601" s="18"/>
      <c r="EN1601" s="18"/>
      <c r="EO1601" s="18"/>
      <c r="EP1601" s="18"/>
      <c r="EQ1601" s="18"/>
      <c r="ER1601" s="18"/>
      <c r="ES1601" s="18"/>
      <c r="ET1601" s="18"/>
      <c r="EU1601" s="18"/>
      <c r="EV1601" s="18"/>
      <c r="EW1601" s="18"/>
      <c r="EX1601" s="18"/>
      <c r="EY1601" s="18"/>
      <c r="EZ1601" s="18"/>
      <c r="FA1601" s="18"/>
      <c r="FB1601" s="18"/>
      <c r="FC1601" s="18"/>
      <c r="FD1601" s="18"/>
      <c r="FE1601" s="18"/>
      <c r="FF1601" s="18"/>
      <c r="FG1601" s="18"/>
      <c r="FH1601" s="18"/>
      <c r="FI1601" s="18"/>
      <c r="FJ1601" s="18"/>
      <c r="FK1601" s="18"/>
      <c r="FL1601" s="18"/>
      <c r="FM1601" s="18"/>
      <c r="FN1601" s="18"/>
      <c r="FO1601" s="18"/>
      <c r="FP1601" s="18"/>
      <c r="FQ1601" s="18"/>
      <c r="FR1601" s="18"/>
      <c r="FS1601" s="18"/>
      <c r="FT1601" s="18"/>
      <c r="FU1601" s="18"/>
      <c r="FV1601" s="18"/>
      <c r="FW1601" s="18"/>
      <c r="FX1601" s="18"/>
      <c r="FY1601" s="18"/>
      <c r="FZ1601" s="18"/>
      <c r="GA1601" s="18"/>
      <c r="GB1601" s="18"/>
      <c r="GC1601" s="18"/>
      <c r="GD1601" s="18"/>
      <c r="GE1601" s="18"/>
      <c r="GF1601" s="18"/>
      <c r="GG1601" s="18"/>
      <c r="GH1601" s="18"/>
      <c r="GI1601" s="18"/>
      <c r="GJ1601" s="18"/>
      <c r="GK1601" s="18"/>
      <c r="GL1601" s="18"/>
      <c r="GM1601" s="18"/>
      <c r="GN1601" s="18"/>
      <c r="GO1601" s="18"/>
      <c r="GP1601" s="18"/>
      <c r="GQ1601" s="18"/>
      <c r="GR1601" s="18"/>
    </row>
    <row r="1602" spans="1:200">
      <c r="A1602" s="18"/>
      <c r="B1602" s="18"/>
      <c r="C1602" s="18"/>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18"/>
      <c r="AM1602" s="18"/>
      <c r="AN1602" s="18"/>
      <c r="AO1602" s="18"/>
      <c r="AP1602" s="18"/>
      <c r="AQ1602" s="18"/>
      <c r="AR1602" s="18"/>
      <c r="AS1602" s="18"/>
      <c r="AT1602" s="18"/>
      <c r="AU1602" s="18"/>
      <c r="AV1602" s="18"/>
      <c r="AW1602" s="18"/>
      <c r="AX1602" s="18"/>
      <c r="AY1602" s="18"/>
      <c r="AZ1602" s="18"/>
      <c r="BA1602" s="18"/>
      <c r="BB1602" s="18"/>
      <c r="BC1602" s="18"/>
      <c r="BD1602" s="18"/>
      <c r="BE1602" s="18"/>
      <c r="BF1602" s="18"/>
      <c r="BG1602" s="18"/>
      <c r="BH1602" s="18"/>
      <c r="BI1602" s="18"/>
      <c r="BJ1602" s="18"/>
      <c r="BK1602" s="18"/>
      <c r="BL1602" s="18"/>
      <c r="BM1602" s="18"/>
      <c r="BN1602" s="18"/>
      <c r="BO1602" s="18"/>
      <c r="BP1602" s="18"/>
      <c r="BQ1602" s="18"/>
      <c r="BR1602" s="18"/>
      <c r="BS1602" s="18"/>
      <c r="BT1602" s="18"/>
      <c r="BU1602" s="18"/>
      <c r="BV1602" s="18"/>
      <c r="BW1602" s="18"/>
      <c r="BX1602" s="18"/>
      <c r="BY1602" s="18"/>
      <c r="BZ1602" s="18"/>
      <c r="CA1602" s="18"/>
      <c r="CB1602" s="18"/>
      <c r="CC1602" s="18"/>
      <c r="CD1602" s="18"/>
      <c r="CE1602" s="18"/>
      <c r="CF1602" s="18"/>
      <c r="CG1602" s="18"/>
      <c r="CH1602" s="18"/>
      <c r="CI1602" s="18"/>
      <c r="CJ1602" s="18"/>
      <c r="CK1602" s="18"/>
      <c r="CL1602" s="18"/>
      <c r="CM1602" s="18"/>
      <c r="CN1602" s="18"/>
      <c r="CO1602" s="18"/>
      <c r="CP1602" s="18"/>
      <c r="CQ1602" s="18"/>
      <c r="CR1602" s="18"/>
      <c r="CS1602" s="18"/>
      <c r="CT1602" s="18"/>
      <c r="CU1602" s="18"/>
      <c r="CV1602" s="18"/>
      <c r="CW1602" s="18"/>
      <c r="CX1602" s="18"/>
      <c r="CY1602" s="18"/>
      <c r="CZ1602" s="18"/>
      <c r="DA1602" s="18"/>
      <c r="DB1602" s="18"/>
      <c r="DC1602" s="18"/>
      <c r="DD1602" s="18"/>
      <c r="DE1602" s="18"/>
      <c r="DF1602" s="18"/>
      <c r="DG1602" s="18"/>
      <c r="DH1602" s="18"/>
      <c r="DI1602" s="18"/>
      <c r="DJ1602" s="18"/>
      <c r="DK1602" s="18"/>
      <c r="DL1602" s="18"/>
      <c r="DM1602" s="18"/>
      <c r="DN1602" s="18"/>
      <c r="DO1602" s="18"/>
      <c r="DP1602" s="18"/>
      <c r="DQ1602" s="18"/>
      <c r="DR1602" s="18"/>
      <c r="DS1602" s="18"/>
      <c r="DT1602" s="18"/>
      <c r="DU1602" s="18"/>
      <c r="DV1602" s="18"/>
      <c r="DW1602" s="18"/>
      <c r="DX1602" s="18"/>
      <c r="DY1602" s="18"/>
      <c r="DZ1602" s="18"/>
      <c r="EA1602" s="18"/>
      <c r="EB1602" s="18"/>
      <c r="EC1602" s="18"/>
      <c r="ED1602" s="18"/>
      <c r="EE1602" s="18"/>
      <c r="EF1602" s="18"/>
      <c r="EG1602" s="18"/>
      <c r="EH1602" s="18"/>
      <c r="EI1602" s="18"/>
      <c r="EJ1602" s="18"/>
      <c r="EK1602" s="18"/>
      <c r="EL1602" s="18"/>
      <c r="EM1602" s="18"/>
      <c r="EN1602" s="18"/>
      <c r="EO1602" s="18"/>
      <c r="EP1602" s="18"/>
      <c r="EQ1602" s="18"/>
      <c r="ER1602" s="18"/>
      <c r="ES1602" s="18"/>
      <c r="ET1602" s="18"/>
      <c r="EU1602" s="18"/>
      <c r="EV1602" s="18"/>
      <c r="EW1602" s="18"/>
      <c r="EX1602" s="18"/>
      <c r="EY1602" s="18"/>
      <c r="EZ1602" s="18"/>
      <c r="FA1602" s="18"/>
      <c r="FB1602" s="18"/>
      <c r="FC1602" s="18"/>
      <c r="FD1602" s="18"/>
      <c r="FE1602" s="18"/>
      <c r="FF1602" s="18"/>
      <c r="FG1602" s="18"/>
      <c r="FH1602" s="18"/>
      <c r="FI1602" s="18"/>
      <c r="FJ1602" s="18"/>
      <c r="FK1602" s="18"/>
      <c r="FL1602" s="18"/>
      <c r="FM1602" s="18"/>
      <c r="FN1602" s="18"/>
      <c r="FO1602" s="18"/>
      <c r="FP1602" s="18"/>
      <c r="FQ1602" s="18"/>
      <c r="FR1602" s="18"/>
      <c r="FS1602" s="18"/>
      <c r="FT1602" s="18"/>
      <c r="FU1602" s="18"/>
      <c r="FV1602" s="18"/>
      <c r="FW1602" s="18"/>
      <c r="FX1602" s="18"/>
      <c r="FY1602" s="18"/>
      <c r="FZ1602" s="18"/>
      <c r="GA1602" s="18"/>
      <c r="GB1602" s="18"/>
      <c r="GC1602" s="18"/>
      <c r="GD1602" s="18"/>
      <c r="GE1602" s="18"/>
      <c r="GF1602" s="18"/>
      <c r="GG1602" s="18"/>
      <c r="GH1602" s="18"/>
      <c r="GI1602" s="18"/>
      <c r="GJ1602" s="18"/>
      <c r="GK1602" s="18"/>
      <c r="GL1602" s="18"/>
      <c r="GM1602" s="18"/>
      <c r="GN1602" s="18"/>
      <c r="GO1602" s="18"/>
      <c r="GP1602" s="18"/>
      <c r="GQ1602" s="18"/>
      <c r="GR1602" s="18"/>
    </row>
    <row r="1603" spans="1:200">
      <c r="A1603" s="18"/>
      <c r="B1603" s="18"/>
      <c r="C1603" s="18"/>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18"/>
      <c r="AM1603" s="18"/>
      <c r="AN1603" s="18"/>
      <c r="AO1603" s="18"/>
      <c r="AP1603" s="18"/>
      <c r="AQ1603" s="18"/>
      <c r="AR1603" s="18"/>
      <c r="AS1603" s="18"/>
      <c r="AT1603" s="18"/>
      <c r="AU1603" s="18"/>
      <c r="AV1603" s="18"/>
      <c r="AW1603" s="18"/>
      <c r="AX1603" s="18"/>
      <c r="AY1603" s="18"/>
      <c r="AZ1603" s="18"/>
      <c r="BA1603" s="18"/>
      <c r="BB1603" s="18"/>
      <c r="BC1603" s="18"/>
      <c r="BD1603" s="18"/>
      <c r="BE1603" s="18"/>
      <c r="BF1603" s="18"/>
      <c r="BG1603" s="18"/>
      <c r="BH1603" s="18"/>
      <c r="BI1603" s="18"/>
      <c r="BJ1603" s="18"/>
      <c r="BK1603" s="18"/>
      <c r="BL1603" s="18"/>
      <c r="BM1603" s="18"/>
      <c r="BN1603" s="18"/>
      <c r="BO1603" s="18"/>
      <c r="BP1603" s="18"/>
      <c r="BQ1603" s="18"/>
      <c r="BR1603" s="18"/>
      <c r="BS1603" s="18"/>
      <c r="BT1603" s="18"/>
      <c r="BU1603" s="18"/>
      <c r="BV1603" s="18"/>
      <c r="BW1603" s="18"/>
      <c r="BX1603" s="18"/>
      <c r="BY1603" s="18"/>
      <c r="BZ1603" s="18"/>
      <c r="CA1603" s="18"/>
      <c r="CB1603" s="18"/>
      <c r="CC1603" s="18"/>
      <c r="CD1603" s="18"/>
      <c r="CE1603" s="18"/>
      <c r="CF1603" s="18"/>
      <c r="CG1603" s="18"/>
      <c r="CH1603" s="18"/>
      <c r="CI1603" s="18"/>
      <c r="CJ1603" s="18"/>
      <c r="CK1603" s="18"/>
      <c r="CL1603" s="18"/>
      <c r="CM1603" s="18"/>
      <c r="CN1603" s="18"/>
      <c r="CO1603" s="18"/>
      <c r="CP1603" s="18"/>
      <c r="CQ1603" s="18"/>
      <c r="CR1603" s="18"/>
      <c r="CS1603" s="18"/>
      <c r="CT1603" s="18"/>
      <c r="CU1603" s="18"/>
      <c r="CV1603" s="18"/>
      <c r="CW1603" s="18"/>
      <c r="CX1603" s="18"/>
      <c r="CY1603" s="18"/>
      <c r="CZ1603" s="18"/>
      <c r="DA1603" s="18"/>
      <c r="DB1603" s="18"/>
      <c r="DC1603" s="18"/>
      <c r="DD1603" s="18"/>
      <c r="DE1603" s="18"/>
      <c r="DF1603" s="18"/>
      <c r="DG1603" s="18"/>
      <c r="DH1603" s="18"/>
      <c r="DI1603" s="18"/>
      <c r="DJ1603" s="18"/>
      <c r="DK1603" s="18"/>
      <c r="DL1603" s="18"/>
      <c r="DM1603" s="18"/>
      <c r="DN1603" s="18"/>
      <c r="DO1603" s="18"/>
      <c r="DP1603" s="18"/>
      <c r="DQ1603" s="18"/>
      <c r="DR1603" s="18"/>
      <c r="DS1603" s="18"/>
      <c r="DT1603" s="18"/>
      <c r="DU1603" s="18"/>
      <c r="DV1603" s="18"/>
      <c r="DW1603" s="18"/>
      <c r="DX1603" s="18"/>
      <c r="DY1603" s="18"/>
      <c r="DZ1603" s="18"/>
      <c r="EA1603" s="18"/>
      <c r="EB1603" s="18"/>
      <c r="EC1603" s="18"/>
      <c r="ED1603" s="18"/>
      <c r="EE1603" s="18"/>
      <c r="EF1603" s="18"/>
      <c r="EG1603" s="18"/>
      <c r="EH1603" s="18"/>
      <c r="EI1603" s="18"/>
      <c r="EJ1603" s="18"/>
      <c r="EK1603" s="18"/>
      <c r="EL1603" s="18"/>
      <c r="EM1603" s="18"/>
      <c r="EN1603" s="18"/>
      <c r="EO1603" s="18"/>
      <c r="EP1603" s="18"/>
      <c r="EQ1603" s="18"/>
      <c r="ER1603" s="18"/>
      <c r="ES1603" s="18"/>
      <c r="ET1603" s="18"/>
      <c r="EU1603" s="18"/>
      <c r="EV1603" s="18"/>
      <c r="EW1603" s="18"/>
      <c r="EX1603" s="18"/>
      <c r="EY1603" s="18"/>
      <c r="EZ1603" s="18"/>
      <c r="FA1603" s="18"/>
      <c r="FB1603" s="18"/>
      <c r="FC1603" s="18"/>
      <c r="FD1603" s="18"/>
      <c r="FE1603" s="18"/>
      <c r="FF1603" s="18"/>
      <c r="FG1603" s="18"/>
      <c r="FH1603" s="18"/>
      <c r="FI1603" s="18"/>
      <c r="FJ1603" s="18"/>
      <c r="FK1603" s="18"/>
      <c r="FL1603" s="18"/>
      <c r="FM1603" s="18"/>
      <c r="FN1603" s="18"/>
      <c r="FO1603" s="18"/>
      <c r="FP1603" s="18"/>
      <c r="FQ1603" s="18"/>
      <c r="FR1603" s="18"/>
      <c r="FS1603" s="18"/>
      <c r="FT1603" s="18"/>
      <c r="FU1603" s="18"/>
      <c r="FV1603" s="18"/>
      <c r="FW1603" s="18"/>
      <c r="FX1603" s="18"/>
      <c r="FY1603" s="18"/>
      <c r="FZ1603" s="18"/>
      <c r="GA1603" s="18"/>
      <c r="GB1603" s="18"/>
      <c r="GC1603" s="18"/>
      <c r="GD1603" s="18"/>
      <c r="GE1603" s="18"/>
      <c r="GF1603" s="18"/>
      <c r="GG1603" s="18"/>
      <c r="GH1603" s="18"/>
      <c r="GI1603" s="18"/>
      <c r="GJ1603" s="18"/>
      <c r="GK1603" s="18"/>
      <c r="GL1603" s="18"/>
      <c r="GM1603" s="18"/>
      <c r="GN1603" s="18"/>
      <c r="GO1603" s="18"/>
      <c r="GP1603" s="18"/>
      <c r="GQ1603" s="18"/>
      <c r="GR1603" s="18"/>
    </row>
    <row r="1604" spans="1:200">
      <c r="A1604" s="18"/>
      <c r="B1604" s="18"/>
      <c r="C1604" s="18"/>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18"/>
      <c r="AM1604" s="18"/>
      <c r="AN1604" s="18"/>
      <c r="AO1604" s="18"/>
      <c r="AP1604" s="18"/>
      <c r="AQ1604" s="18"/>
      <c r="AR1604" s="18"/>
      <c r="AS1604" s="18"/>
      <c r="AT1604" s="18"/>
      <c r="AU1604" s="18"/>
      <c r="AV1604" s="18"/>
      <c r="AW1604" s="18"/>
      <c r="AX1604" s="18"/>
      <c r="AY1604" s="18"/>
      <c r="AZ1604" s="18"/>
      <c r="BA1604" s="18"/>
      <c r="BB1604" s="18"/>
      <c r="BC1604" s="18"/>
      <c r="BD1604" s="18"/>
      <c r="BE1604" s="18"/>
      <c r="BF1604" s="18"/>
      <c r="BG1604" s="18"/>
      <c r="BH1604" s="18"/>
      <c r="BI1604" s="18"/>
      <c r="BJ1604" s="18"/>
      <c r="BK1604" s="18"/>
      <c r="BL1604" s="18"/>
      <c r="BM1604" s="18"/>
      <c r="BN1604" s="18"/>
      <c r="BO1604" s="18"/>
      <c r="BP1604" s="18"/>
      <c r="BQ1604" s="18"/>
      <c r="BR1604" s="18"/>
      <c r="BS1604" s="18"/>
      <c r="BT1604" s="18"/>
      <c r="BU1604" s="18"/>
      <c r="BV1604" s="18"/>
      <c r="BW1604" s="18"/>
      <c r="BX1604" s="18"/>
      <c r="BY1604" s="18"/>
      <c r="BZ1604" s="18"/>
      <c r="CA1604" s="18"/>
      <c r="CB1604" s="18"/>
      <c r="CC1604" s="18"/>
      <c r="CD1604" s="18"/>
      <c r="CE1604" s="18"/>
      <c r="CF1604" s="18"/>
      <c r="CG1604" s="18"/>
      <c r="CH1604" s="18"/>
      <c r="CI1604" s="18"/>
      <c r="CJ1604" s="18"/>
      <c r="CK1604" s="18"/>
      <c r="CL1604" s="18"/>
      <c r="CM1604" s="18"/>
      <c r="CN1604" s="18"/>
      <c r="CO1604" s="18"/>
      <c r="CP1604" s="18"/>
      <c r="CQ1604" s="18"/>
      <c r="CR1604" s="18"/>
      <c r="CS1604" s="18"/>
      <c r="CT1604" s="18"/>
      <c r="CU1604" s="18"/>
      <c r="CV1604" s="18"/>
      <c r="CW1604" s="18"/>
      <c r="CX1604" s="18"/>
      <c r="CY1604" s="18"/>
      <c r="CZ1604" s="18"/>
      <c r="DA1604" s="18"/>
      <c r="DB1604" s="18"/>
      <c r="DC1604" s="18"/>
      <c r="DD1604" s="18"/>
      <c r="DE1604" s="18"/>
      <c r="DF1604" s="18"/>
      <c r="DG1604" s="18"/>
      <c r="DH1604" s="18"/>
      <c r="DI1604" s="18"/>
      <c r="DJ1604" s="18"/>
      <c r="DK1604" s="18"/>
      <c r="DL1604" s="18"/>
      <c r="DM1604" s="18"/>
      <c r="DN1604" s="18"/>
      <c r="DO1604" s="18"/>
      <c r="DP1604" s="18"/>
      <c r="DQ1604" s="18"/>
      <c r="DR1604" s="18"/>
      <c r="DS1604" s="18"/>
      <c r="DT1604" s="18"/>
      <c r="DU1604" s="18"/>
      <c r="DV1604" s="18"/>
      <c r="DW1604" s="18"/>
      <c r="DX1604" s="18"/>
      <c r="DY1604" s="18"/>
      <c r="DZ1604" s="18"/>
      <c r="EA1604" s="18"/>
      <c r="EB1604" s="18"/>
      <c r="EC1604" s="18"/>
      <c r="ED1604" s="18"/>
      <c r="EE1604" s="18"/>
      <c r="EF1604" s="18"/>
      <c r="EG1604" s="18"/>
      <c r="EH1604" s="18"/>
      <c r="EI1604" s="18"/>
      <c r="EJ1604" s="18"/>
      <c r="EK1604" s="18"/>
      <c r="EL1604" s="18"/>
      <c r="EM1604" s="18"/>
      <c r="EN1604" s="18"/>
      <c r="EO1604" s="18"/>
      <c r="EP1604" s="18"/>
      <c r="EQ1604" s="18"/>
      <c r="ER1604" s="18"/>
      <c r="ES1604" s="18"/>
      <c r="ET1604" s="18"/>
      <c r="EU1604" s="18"/>
      <c r="EV1604" s="18"/>
      <c r="EW1604" s="18"/>
      <c r="EX1604" s="18"/>
      <c r="EY1604" s="18"/>
      <c r="EZ1604" s="18"/>
      <c r="FA1604" s="18"/>
      <c r="FB1604" s="18"/>
      <c r="FC1604" s="18"/>
      <c r="FD1604" s="18"/>
      <c r="FE1604" s="18"/>
      <c r="FF1604" s="18"/>
      <c r="FG1604" s="18"/>
      <c r="FH1604" s="18"/>
      <c r="FI1604" s="18"/>
      <c r="FJ1604" s="18"/>
      <c r="FK1604" s="18"/>
      <c r="FL1604" s="18"/>
      <c r="FM1604" s="18"/>
      <c r="FN1604" s="18"/>
      <c r="FO1604" s="18"/>
      <c r="FP1604" s="18"/>
      <c r="FQ1604" s="18"/>
      <c r="FR1604" s="18"/>
      <c r="FS1604" s="18"/>
      <c r="FT1604" s="18"/>
      <c r="FU1604" s="18"/>
      <c r="FV1604" s="18"/>
      <c r="FW1604" s="18"/>
      <c r="FX1604" s="18"/>
      <c r="FY1604" s="18"/>
      <c r="FZ1604" s="18"/>
      <c r="GA1604" s="18"/>
      <c r="GB1604" s="18"/>
      <c r="GC1604" s="18"/>
      <c r="GD1604" s="18"/>
      <c r="GE1604" s="18"/>
      <c r="GF1604" s="18"/>
      <c r="GG1604" s="18"/>
      <c r="GH1604" s="18"/>
      <c r="GI1604" s="18"/>
      <c r="GJ1604" s="18"/>
      <c r="GK1604" s="18"/>
      <c r="GL1604" s="18"/>
      <c r="GM1604" s="18"/>
      <c r="GN1604" s="18"/>
      <c r="GO1604" s="18"/>
      <c r="GP1604" s="18"/>
      <c r="GQ1604" s="18"/>
      <c r="GR1604" s="18"/>
    </row>
    <row r="1605" spans="1:200">
      <c r="A1605" s="18"/>
      <c r="B1605" s="18"/>
      <c r="C1605" s="18"/>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18"/>
      <c r="AM1605" s="18"/>
      <c r="AN1605" s="18"/>
      <c r="AO1605" s="18"/>
      <c r="AP1605" s="18"/>
      <c r="AQ1605" s="18"/>
      <c r="AR1605" s="18"/>
      <c r="AS1605" s="18"/>
      <c r="AT1605" s="18"/>
      <c r="AU1605" s="18"/>
      <c r="AV1605" s="18"/>
      <c r="AW1605" s="18"/>
      <c r="AX1605" s="18"/>
      <c r="AY1605" s="18"/>
      <c r="AZ1605" s="18"/>
      <c r="BA1605" s="18"/>
      <c r="BB1605" s="18"/>
      <c r="BC1605" s="18"/>
      <c r="BD1605" s="18"/>
      <c r="BE1605" s="18"/>
      <c r="BF1605" s="18"/>
      <c r="BG1605" s="18"/>
      <c r="BH1605" s="18"/>
      <c r="BI1605" s="18"/>
      <c r="BJ1605" s="18"/>
      <c r="BK1605" s="18"/>
      <c r="BL1605" s="18"/>
      <c r="BM1605" s="18"/>
      <c r="BN1605" s="18"/>
      <c r="BO1605" s="18"/>
      <c r="BP1605" s="18"/>
      <c r="BQ1605" s="18"/>
      <c r="BR1605" s="18"/>
      <c r="BS1605" s="18"/>
      <c r="BT1605" s="18"/>
      <c r="BU1605" s="18"/>
      <c r="BV1605" s="18"/>
      <c r="BW1605" s="18"/>
      <c r="BX1605" s="18"/>
      <c r="BY1605" s="18"/>
      <c r="BZ1605" s="18"/>
      <c r="CA1605" s="18"/>
      <c r="CB1605" s="18"/>
      <c r="CC1605" s="18"/>
      <c r="CD1605" s="18"/>
      <c r="CE1605" s="18"/>
      <c r="CF1605" s="18"/>
      <c r="CG1605" s="18"/>
      <c r="CH1605" s="18"/>
      <c r="CI1605" s="18"/>
      <c r="CJ1605" s="18"/>
      <c r="CK1605" s="18"/>
      <c r="CL1605" s="18"/>
      <c r="CM1605" s="18"/>
      <c r="CN1605" s="18"/>
      <c r="CO1605" s="18"/>
      <c r="CP1605" s="18"/>
      <c r="CQ1605" s="18"/>
      <c r="CR1605" s="18"/>
      <c r="CS1605" s="18"/>
      <c r="CT1605" s="18"/>
      <c r="CU1605" s="18"/>
      <c r="CV1605" s="18"/>
      <c r="CW1605" s="18"/>
      <c r="CX1605" s="18"/>
      <c r="CY1605" s="18"/>
      <c r="CZ1605" s="18"/>
      <c r="DA1605" s="18"/>
      <c r="DB1605" s="18"/>
      <c r="DC1605" s="18"/>
      <c r="DD1605" s="18"/>
      <c r="DE1605" s="18"/>
      <c r="DF1605" s="18"/>
      <c r="DG1605" s="18"/>
      <c r="DH1605" s="18"/>
      <c r="DI1605" s="18"/>
      <c r="DJ1605" s="18"/>
      <c r="DK1605" s="18"/>
      <c r="DL1605" s="18"/>
      <c r="DM1605" s="18"/>
      <c r="DN1605" s="18"/>
      <c r="DO1605" s="18"/>
      <c r="DP1605" s="18"/>
      <c r="DQ1605" s="18"/>
      <c r="DR1605" s="18"/>
      <c r="DS1605" s="18"/>
      <c r="DT1605" s="18"/>
      <c r="DU1605" s="18"/>
      <c r="DV1605" s="18"/>
      <c r="DW1605" s="18"/>
      <c r="DX1605" s="18"/>
      <c r="DY1605" s="18"/>
      <c r="DZ1605" s="18"/>
      <c r="EA1605" s="18"/>
      <c r="EB1605" s="18"/>
      <c r="EC1605" s="18"/>
      <c r="ED1605" s="18"/>
      <c r="EE1605" s="18"/>
      <c r="EF1605" s="18"/>
      <c r="EG1605" s="18"/>
      <c r="EH1605" s="18"/>
      <c r="EI1605" s="18"/>
      <c r="EJ1605" s="18"/>
      <c r="EK1605" s="18"/>
      <c r="EL1605" s="18"/>
      <c r="EM1605" s="18"/>
      <c r="EN1605" s="18"/>
      <c r="EO1605" s="18"/>
      <c r="EP1605" s="18"/>
      <c r="EQ1605" s="18"/>
      <c r="ER1605" s="18"/>
      <c r="ES1605" s="18"/>
      <c r="ET1605" s="18"/>
      <c r="EU1605" s="18"/>
      <c r="EV1605" s="18"/>
      <c r="EW1605" s="18"/>
      <c r="EX1605" s="18"/>
      <c r="EY1605" s="18"/>
      <c r="EZ1605" s="18"/>
      <c r="FA1605" s="18"/>
      <c r="FB1605" s="18"/>
      <c r="FC1605" s="18"/>
      <c r="FD1605" s="18"/>
      <c r="FE1605" s="18"/>
      <c r="FF1605" s="18"/>
      <c r="FG1605" s="18"/>
      <c r="FH1605" s="18"/>
      <c r="FI1605" s="18"/>
      <c r="FJ1605" s="18"/>
      <c r="FK1605" s="18"/>
      <c r="FL1605" s="18"/>
      <c r="FM1605" s="18"/>
      <c r="FN1605" s="18"/>
      <c r="FO1605" s="18"/>
      <c r="FP1605" s="18"/>
      <c r="FQ1605" s="18"/>
      <c r="FR1605" s="18"/>
      <c r="FS1605" s="18"/>
      <c r="FT1605" s="18"/>
      <c r="FU1605" s="18"/>
      <c r="FV1605" s="18"/>
      <c r="FW1605" s="18"/>
      <c r="FX1605" s="18"/>
      <c r="FY1605" s="18"/>
      <c r="FZ1605" s="18"/>
      <c r="GA1605" s="18"/>
      <c r="GB1605" s="18"/>
      <c r="GC1605" s="18"/>
      <c r="GD1605" s="18"/>
      <c r="GE1605" s="18"/>
      <c r="GF1605" s="18"/>
      <c r="GG1605" s="18"/>
      <c r="GH1605" s="18"/>
      <c r="GI1605" s="18"/>
      <c r="GJ1605" s="18"/>
      <c r="GK1605" s="18"/>
      <c r="GL1605" s="18"/>
      <c r="GM1605" s="18"/>
      <c r="GN1605" s="18"/>
      <c r="GO1605" s="18"/>
      <c r="GP1605" s="18"/>
      <c r="GQ1605" s="18"/>
      <c r="GR1605" s="18"/>
    </row>
    <row r="1606" spans="1:200">
      <c r="A1606" s="18"/>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8"/>
      <c r="FH1606" s="18"/>
      <c r="FI1606" s="18"/>
      <c r="FJ1606" s="18"/>
      <c r="FK1606" s="18"/>
      <c r="FL1606" s="18"/>
      <c r="FM1606" s="18"/>
      <c r="FN1606" s="18"/>
      <c r="FO1606" s="18"/>
      <c r="FP1606" s="18"/>
      <c r="FQ1606" s="18"/>
      <c r="FR1606" s="18"/>
      <c r="FS1606" s="18"/>
      <c r="FT1606" s="18"/>
      <c r="FU1606" s="18"/>
      <c r="FV1606" s="18"/>
      <c r="FW1606" s="18"/>
      <c r="FX1606" s="18"/>
      <c r="FY1606" s="18"/>
      <c r="FZ1606" s="18"/>
      <c r="GA1606" s="18"/>
      <c r="GB1606" s="18"/>
      <c r="GC1606" s="18"/>
      <c r="GD1606" s="18"/>
      <c r="GE1606" s="18"/>
      <c r="GF1606" s="18"/>
      <c r="GG1606" s="18"/>
      <c r="GH1606" s="18"/>
      <c r="GI1606" s="18"/>
      <c r="GJ1606" s="18"/>
      <c r="GK1606" s="18"/>
      <c r="GL1606" s="18"/>
      <c r="GM1606" s="18"/>
      <c r="GN1606" s="18"/>
      <c r="GO1606" s="18"/>
      <c r="GP1606" s="18"/>
      <c r="GQ1606" s="18"/>
      <c r="GR1606" s="18"/>
    </row>
    <row r="1607" spans="1:200">
      <c r="A1607" s="18"/>
      <c r="B1607" s="18"/>
      <c r="C1607" s="18"/>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18"/>
      <c r="AM1607" s="18"/>
      <c r="AN1607" s="18"/>
      <c r="AO1607" s="18"/>
      <c r="AP1607" s="18"/>
      <c r="AQ1607" s="18"/>
      <c r="AR1607" s="18"/>
      <c r="AS1607" s="18"/>
      <c r="AT1607" s="18"/>
      <c r="AU1607" s="18"/>
      <c r="AV1607" s="18"/>
      <c r="AW1607" s="18"/>
      <c r="AX1607" s="18"/>
      <c r="AY1607" s="18"/>
      <c r="AZ1607" s="18"/>
      <c r="BA1607" s="18"/>
      <c r="BB1607" s="18"/>
      <c r="BC1607" s="18"/>
      <c r="BD1607" s="18"/>
      <c r="BE1607" s="18"/>
      <c r="BF1607" s="18"/>
      <c r="BG1607" s="18"/>
      <c r="BH1607" s="18"/>
      <c r="BI1607" s="18"/>
      <c r="BJ1607" s="18"/>
      <c r="BK1607" s="18"/>
      <c r="BL1607" s="18"/>
      <c r="BM1607" s="18"/>
      <c r="BN1607" s="18"/>
      <c r="BO1607" s="18"/>
      <c r="BP1607" s="18"/>
      <c r="BQ1607" s="18"/>
      <c r="BR1607" s="18"/>
      <c r="BS1607" s="18"/>
      <c r="BT1607" s="18"/>
      <c r="BU1607" s="18"/>
      <c r="BV1607" s="18"/>
      <c r="BW1607" s="18"/>
      <c r="BX1607" s="18"/>
      <c r="BY1607" s="18"/>
      <c r="BZ1607" s="18"/>
      <c r="CA1607" s="18"/>
      <c r="CB1607" s="18"/>
      <c r="CC1607" s="18"/>
      <c r="CD1607" s="18"/>
      <c r="CE1607" s="18"/>
      <c r="CF1607" s="18"/>
      <c r="CG1607" s="18"/>
      <c r="CH1607" s="18"/>
      <c r="CI1607" s="18"/>
      <c r="CJ1607" s="18"/>
      <c r="CK1607" s="18"/>
      <c r="CL1607" s="18"/>
      <c r="CM1607" s="18"/>
      <c r="CN1607" s="18"/>
      <c r="CO1607" s="18"/>
      <c r="CP1607" s="18"/>
      <c r="CQ1607" s="18"/>
      <c r="CR1607" s="18"/>
      <c r="CS1607" s="18"/>
      <c r="CT1607" s="18"/>
      <c r="CU1607" s="18"/>
      <c r="CV1607" s="18"/>
      <c r="CW1607" s="18"/>
      <c r="CX1607" s="18"/>
      <c r="CY1607" s="18"/>
      <c r="CZ1607" s="18"/>
      <c r="DA1607" s="18"/>
      <c r="DB1607" s="18"/>
      <c r="DC1607" s="18"/>
      <c r="DD1607" s="18"/>
      <c r="DE1607" s="18"/>
      <c r="DF1607" s="18"/>
      <c r="DG1607" s="18"/>
      <c r="DH1607" s="18"/>
      <c r="DI1607" s="18"/>
      <c r="DJ1607" s="18"/>
      <c r="DK1607" s="18"/>
      <c r="DL1607" s="18"/>
      <c r="DM1607" s="18"/>
      <c r="DN1607" s="18"/>
      <c r="DO1607" s="18"/>
      <c r="DP1607" s="18"/>
      <c r="DQ1607" s="18"/>
      <c r="DR1607" s="18"/>
      <c r="DS1607" s="18"/>
      <c r="DT1607" s="18"/>
      <c r="DU1607" s="18"/>
      <c r="DV1607" s="18"/>
      <c r="DW1607" s="18"/>
      <c r="DX1607" s="18"/>
      <c r="DY1607" s="18"/>
      <c r="DZ1607" s="18"/>
      <c r="EA1607" s="18"/>
      <c r="EB1607" s="18"/>
      <c r="EC1607" s="18"/>
      <c r="ED1607" s="18"/>
      <c r="EE1607" s="18"/>
      <c r="EF1607" s="18"/>
      <c r="EG1607" s="18"/>
      <c r="EH1607" s="18"/>
      <c r="EI1607" s="18"/>
      <c r="EJ1607" s="18"/>
      <c r="EK1607" s="18"/>
      <c r="EL1607" s="18"/>
      <c r="EM1607" s="18"/>
      <c r="EN1607" s="18"/>
      <c r="EO1607" s="18"/>
      <c r="EP1607" s="18"/>
      <c r="EQ1607" s="18"/>
      <c r="ER1607" s="18"/>
      <c r="ES1607" s="18"/>
      <c r="ET1607" s="18"/>
      <c r="EU1607" s="18"/>
      <c r="EV1607" s="18"/>
      <c r="EW1607" s="18"/>
      <c r="EX1607" s="18"/>
      <c r="EY1607" s="18"/>
      <c r="EZ1607" s="18"/>
      <c r="FA1607" s="18"/>
      <c r="FB1607" s="18"/>
      <c r="FC1607" s="18"/>
      <c r="FD1607" s="18"/>
      <c r="FE1607" s="18"/>
      <c r="FF1607" s="18"/>
      <c r="FG1607" s="18"/>
      <c r="FH1607" s="18"/>
      <c r="FI1607" s="18"/>
      <c r="FJ1607" s="18"/>
      <c r="FK1607" s="18"/>
      <c r="FL1607" s="18"/>
      <c r="FM1607" s="18"/>
      <c r="FN1607" s="18"/>
      <c r="FO1607" s="18"/>
      <c r="FP1607" s="18"/>
      <c r="FQ1607" s="18"/>
      <c r="FR1607" s="18"/>
      <c r="FS1607" s="18"/>
      <c r="FT1607" s="18"/>
      <c r="FU1607" s="18"/>
      <c r="FV1607" s="18"/>
      <c r="FW1607" s="18"/>
      <c r="FX1607" s="18"/>
      <c r="FY1607" s="18"/>
      <c r="FZ1607" s="18"/>
      <c r="GA1607" s="18"/>
      <c r="GB1607" s="18"/>
      <c r="GC1607" s="18"/>
      <c r="GD1607" s="18"/>
      <c r="GE1607" s="18"/>
      <c r="GF1607" s="18"/>
      <c r="GG1607" s="18"/>
      <c r="GH1607" s="18"/>
      <c r="GI1607" s="18"/>
      <c r="GJ1607" s="18"/>
      <c r="GK1607" s="18"/>
      <c r="GL1607" s="18"/>
      <c r="GM1607" s="18"/>
      <c r="GN1607" s="18"/>
      <c r="GO1607" s="18"/>
      <c r="GP1607" s="18"/>
      <c r="GQ1607" s="18"/>
      <c r="GR1607" s="18"/>
    </row>
    <row r="1608" spans="1:200">
      <c r="A1608" s="18"/>
      <c r="B1608" s="18"/>
      <c r="C1608" s="18"/>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18"/>
      <c r="AM1608" s="18"/>
      <c r="AN1608" s="18"/>
      <c r="AO1608" s="18"/>
      <c r="AP1608" s="18"/>
      <c r="AQ1608" s="18"/>
      <c r="AR1608" s="18"/>
      <c r="AS1608" s="18"/>
      <c r="AT1608" s="18"/>
      <c r="AU1608" s="18"/>
      <c r="AV1608" s="18"/>
      <c r="AW1608" s="18"/>
      <c r="AX1608" s="18"/>
      <c r="AY1608" s="18"/>
      <c r="AZ1608" s="18"/>
      <c r="BA1608" s="18"/>
      <c r="BB1608" s="18"/>
      <c r="BC1608" s="18"/>
      <c r="BD1608" s="18"/>
      <c r="BE1608" s="18"/>
      <c r="BF1608" s="18"/>
      <c r="BG1608" s="18"/>
      <c r="BH1608" s="18"/>
      <c r="BI1608" s="18"/>
      <c r="BJ1608" s="18"/>
      <c r="BK1608" s="18"/>
      <c r="BL1608" s="18"/>
      <c r="BM1608" s="18"/>
      <c r="BN1608" s="18"/>
      <c r="BO1608" s="18"/>
      <c r="BP1608" s="18"/>
      <c r="BQ1608" s="18"/>
      <c r="BR1608" s="18"/>
      <c r="BS1608" s="18"/>
      <c r="BT1608" s="18"/>
      <c r="BU1608" s="18"/>
      <c r="BV1608" s="18"/>
      <c r="BW1608" s="18"/>
      <c r="BX1608" s="18"/>
      <c r="BY1608" s="18"/>
      <c r="BZ1608" s="18"/>
      <c r="CA1608" s="18"/>
      <c r="CB1608" s="18"/>
      <c r="CC1608" s="18"/>
      <c r="CD1608" s="18"/>
      <c r="CE1608" s="18"/>
      <c r="CF1608" s="18"/>
      <c r="CG1608" s="18"/>
      <c r="CH1608" s="18"/>
      <c r="CI1608" s="18"/>
      <c r="CJ1608" s="18"/>
      <c r="CK1608" s="18"/>
      <c r="CL1608" s="18"/>
      <c r="CM1608" s="18"/>
      <c r="CN1608" s="18"/>
      <c r="CO1608" s="18"/>
      <c r="CP1608" s="18"/>
      <c r="CQ1608" s="18"/>
      <c r="CR1608" s="18"/>
      <c r="CS1608" s="18"/>
      <c r="CT1608" s="18"/>
      <c r="CU1608" s="18"/>
      <c r="CV1608" s="18"/>
      <c r="CW1608" s="18"/>
      <c r="CX1608" s="18"/>
      <c r="CY1608" s="18"/>
      <c r="CZ1608" s="18"/>
      <c r="DA1608" s="18"/>
      <c r="DB1608" s="18"/>
      <c r="DC1608" s="18"/>
      <c r="DD1608" s="18"/>
      <c r="DE1608" s="18"/>
      <c r="DF1608" s="18"/>
      <c r="DG1608" s="18"/>
      <c r="DH1608" s="18"/>
      <c r="DI1608" s="18"/>
      <c r="DJ1608" s="18"/>
      <c r="DK1608" s="18"/>
      <c r="DL1608" s="18"/>
      <c r="DM1608" s="18"/>
      <c r="DN1608" s="18"/>
      <c r="DO1608" s="18"/>
      <c r="DP1608" s="18"/>
      <c r="DQ1608" s="18"/>
      <c r="DR1608" s="18"/>
      <c r="DS1608" s="18"/>
      <c r="DT1608" s="18"/>
      <c r="DU1608" s="18"/>
      <c r="DV1608" s="18"/>
      <c r="DW1608" s="18"/>
      <c r="DX1608" s="18"/>
      <c r="DY1608" s="18"/>
      <c r="DZ1608" s="18"/>
      <c r="EA1608" s="18"/>
      <c r="EB1608" s="18"/>
      <c r="EC1608" s="18"/>
      <c r="ED1608" s="18"/>
      <c r="EE1608" s="18"/>
      <c r="EF1608" s="18"/>
      <c r="EG1608" s="18"/>
      <c r="EH1608" s="18"/>
      <c r="EI1608" s="18"/>
      <c r="EJ1608" s="18"/>
      <c r="EK1608" s="18"/>
      <c r="EL1608" s="18"/>
      <c r="EM1608" s="18"/>
      <c r="EN1608" s="18"/>
      <c r="EO1608" s="18"/>
      <c r="EP1608" s="18"/>
      <c r="EQ1608" s="18"/>
      <c r="ER1608" s="18"/>
      <c r="ES1608" s="18"/>
      <c r="ET1608" s="18"/>
      <c r="EU1608" s="18"/>
      <c r="EV1608" s="18"/>
      <c r="EW1608" s="18"/>
      <c r="EX1608" s="18"/>
      <c r="EY1608" s="18"/>
      <c r="EZ1608" s="18"/>
      <c r="FA1608" s="18"/>
      <c r="FB1608" s="18"/>
      <c r="FC1608" s="18"/>
      <c r="FD1608" s="18"/>
      <c r="FE1608" s="18"/>
      <c r="FF1608" s="18"/>
      <c r="FG1608" s="18"/>
      <c r="FH1608" s="18"/>
      <c r="FI1608" s="18"/>
      <c r="FJ1608" s="18"/>
      <c r="FK1608" s="18"/>
      <c r="FL1608" s="18"/>
      <c r="FM1608" s="18"/>
      <c r="FN1608" s="18"/>
      <c r="FO1608" s="18"/>
      <c r="FP1608" s="18"/>
      <c r="FQ1608" s="18"/>
      <c r="FR1608" s="18"/>
      <c r="FS1608" s="18"/>
      <c r="FT1608" s="18"/>
      <c r="FU1608" s="18"/>
      <c r="FV1608" s="18"/>
      <c r="FW1608" s="18"/>
      <c r="FX1608" s="18"/>
      <c r="FY1608" s="18"/>
      <c r="FZ1608" s="18"/>
      <c r="GA1608" s="18"/>
      <c r="GB1608" s="18"/>
      <c r="GC1608" s="18"/>
      <c r="GD1608" s="18"/>
      <c r="GE1608" s="18"/>
      <c r="GF1608" s="18"/>
      <c r="GG1608" s="18"/>
      <c r="GH1608" s="18"/>
      <c r="GI1608" s="18"/>
      <c r="GJ1608" s="18"/>
      <c r="GK1608" s="18"/>
      <c r="GL1608" s="18"/>
      <c r="GM1608" s="18"/>
      <c r="GN1608" s="18"/>
      <c r="GO1608" s="18"/>
      <c r="GP1608" s="18"/>
      <c r="GQ1608" s="18"/>
      <c r="GR1608" s="18"/>
    </row>
    <row r="1609" spans="1:200">
      <c r="A1609" s="18"/>
      <c r="B1609" s="18"/>
      <c r="C1609" s="18"/>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18"/>
      <c r="AM1609" s="18"/>
      <c r="AN1609" s="18"/>
      <c r="AO1609" s="18"/>
      <c r="AP1609" s="18"/>
      <c r="AQ1609" s="18"/>
      <c r="AR1609" s="18"/>
      <c r="AS1609" s="18"/>
      <c r="AT1609" s="18"/>
      <c r="AU1609" s="18"/>
      <c r="AV1609" s="18"/>
      <c r="AW1609" s="18"/>
      <c r="AX1609" s="18"/>
      <c r="AY1609" s="18"/>
      <c r="AZ1609" s="18"/>
      <c r="BA1609" s="18"/>
      <c r="BB1609" s="18"/>
      <c r="BC1609" s="18"/>
      <c r="BD1609" s="18"/>
      <c r="BE1609" s="18"/>
      <c r="BF1609" s="18"/>
      <c r="BG1609" s="18"/>
      <c r="BH1609" s="18"/>
      <c r="BI1609" s="18"/>
      <c r="BJ1609" s="18"/>
      <c r="BK1609" s="18"/>
      <c r="BL1609" s="18"/>
      <c r="BM1609" s="18"/>
      <c r="BN1609" s="18"/>
      <c r="BO1609" s="18"/>
      <c r="BP1609" s="18"/>
      <c r="BQ1609" s="18"/>
      <c r="BR1609" s="18"/>
      <c r="BS1609" s="18"/>
      <c r="BT1609" s="18"/>
      <c r="BU1609" s="18"/>
      <c r="BV1609" s="18"/>
      <c r="BW1609" s="18"/>
      <c r="BX1609" s="18"/>
      <c r="BY1609" s="18"/>
      <c r="BZ1609" s="18"/>
      <c r="CA1609" s="18"/>
      <c r="CB1609" s="18"/>
      <c r="CC1609" s="18"/>
      <c r="CD1609" s="18"/>
      <c r="CE1609" s="18"/>
      <c r="CF1609" s="18"/>
      <c r="CG1609" s="18"/>
      <c r="CH1609" s="18"/>
      <c r="CI1609" s="18"/>
      <c r="CJ1609" s="18"/>
      <c r="CK1609" s="18"/>
      <c r="CL1609" s="18"/>
      <c r="CM1609" s="18"/>
      <c r="CN1609" s="18"/>
      <c r="CO1609" s="18"/>
      <c r="CP1609" s="18"/>
      <c r="CQ1609" s="18"/>
      <c r="CR1609" s="18"/>
      <c r="CS1609" s="18"/>
      <c r="CT1609" s="18"/>
      <c r="CU1609" s="18"/>
      <c r="CV1609" s="18"/>
      <c r="CW1609" s="18"/>
      <c r="CX1609" s="18"/>
      <c r="CY1609" s="18"/>
      <c r="CZ1609" s="18"/>
      <c r="DA1609" s="18"/>
      <c r="DB1609" s="18"/>
      <c r="DC1609" s="18"/>
      <c r="DD1609" s="18"/>
      <c r="DE1609" s="18"/>
      <c r="DF1609" s="18"/>
      <c r="DG1609" s="18"/>
      <c r="DH1609" s="18"/>
      <c r="DI1609" s="18"/>
      <c r="DJ1609" s="18"/>
      <c r="DK1609" s="18"/>
      <c r="DL1609" s="18"/>
      <c r="DM1609" s="18"/>
      <c r="DN1609" s="18"/>
      <c r="DO1609" s="18"/>
      <c r="DP1609" s="18"/>
      <c r="DQ1609" s="18"/>
      <c r="DR1609" s="18"/>
      <c r="DS1609" s="18"/>
      <c r="DT1609" s="18"/>
      <c r="DU1609" s="18"/>
      <c r="DV1609" s="18"/>
      <c r="DW1609" s="18"/>
      <c r="DX1609" s="18"/>
      <c r="DY1609" s="18"/>
      <c r="DZ1609" s="18"/>
      <c r="EA1609" s="18"/>
      <c r="EB1609" s="18"/>
      <c r="EC1609" s="18"/>
      <c r="ED1609" s="18"/>
      <c r="EE1609" s="18"/>
      <c r="EF1609" s="18"/>
      <c r="EG1609" s="18"/>
      <c r="EH1609" s="18"/>
      <c r="EI1609" s="18"/>
      <c r="EJ1609" s="18"/>
      <c r="EK1609" s="18"/>
      <c r="EL1609" s="18"/>
      <c r="EM1609" s="18"/>
      <c r="EN1609" s="18"/>
      <c r="EO1609" s="18"/>
      <c r="EP1609" s="18"/>
      <c r="EQ1609" s="18"/>
      <c r="ER1609" s="18"/>
      <c r="ES1609" s="18"/>
      <c r="ET1609" s="18"/>
      <c r="EU1609" s="18"/>
      <c r="EV1609" s="18"/>
      <c r="EW1609" s="18"/>
      <c r="EX1609" s="18"/>
      <c r="EY1609" s="18"/>
      <c r="EZ1609" s="18"/>
      <c r="FA1609" s="18"/>
      <c r="FB1609" s="18"/>
      <c r="FC1609" s="18"/>
      <c r="FD1609" s="18"/>
      <c r="FE1609" s="18"/>
      <c r="FF1609" s="18"/>
      <c r="FG1609" s="18"/>
      <c r="FH1609" s="18"/>
      <c r="FI1609" s="18"/>
      <c r="FJ1609" s="18"/>
      <c r="FK1609" s="18"/>
      <c r="FL1609" s="18"/>
      <c r="FM1609" s="18"/>
      <c r="FN1609" s="18"/>
      <c r="FO1609" s="18"/>
      <c r="FP1609" s="18"/>
      <c r="FQ1609" s="18"/>
      <c r="FR1609" s="18"/>
      <c r="FS1609" s="18"/>
      <c r="FT1609" s="18"/>
      <c r="FU1609" s="18"/>
      <c r="FV1609" s="18"/>
      <c r="FW1609" s="18"/>
      <c r="FX1609" s="18"/>
      <c r="FY1609" s="18"/>
      <c r="FZ1609" s="18"/>
      <c r="GA1609" s="18"/>
      <c r="GB1609" s="18"/>
      <c r="GC1609" s="18"/>
      <c r="GD1609" s="18"/>
      <c r="GE1609" s="18"/>
      <c r="GF1609" s="18"/>
      <c r="GG1609" s="18"/>
      <c r="GH1609" s="18"/>
      <c r="GI1609" s="18"/>
      <c r="GJ1609" s="18"/>
      <c r="GK1609" s="18"/>
      <c r="GL1609" s="18"/>
      <c r="GM1609" s="18"/>
      <c r="GN1609" s="18"/>
      <c r="GO1609" s="18"/>
      <c r="GP1609" s="18"/>
      <c r="GQ1609" s="18"/>
      <c r="GR1609" s="18"/>
    </row>
    <row r="1610" spans="1:200">
      <c r="A1610" s="18"/>
      <c r="B1610" s="18"/>
      <c r="C1610" s="18"/>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18"/>
      <c r="AM1610" s="18"/>
      <c r="AN1610" s="18"/>
      <c r="AO1610" s="18"/>
      <c r="AP1610" s="18"/>
      <c r="AQ1610" s="18"/>
      <c r="AR1610" s="18"/>
      <c r="AS1610" s="18"/>
      <c r="AT1610" s="18"/>
      <c r="AU1610" s="18"/>
      <c r="AV1610" s="18"/>
      <c r="AW1610" s="18"/>
      <c r="AX1610" s="18"/>
      <c r="AY1610" s="18"/>
      <c r="AZ1610" s="18"/>
      <c r="BA1610" s="18"/>
      <c r="BB1610" s="18"/>
      <c r="BC1610" s="18"/>
      <c r="BD1610" s="18"/>
      <c r="BE1610" s="18"/>
      <c r="BF1610" s="18"/>
      <c r="BG1610" s="18"/>
      <c r="BH1610" s="18"/>
      <c r="BI1610" s="18"/>
      <c r="BJ1610" s="18"/>
      <c r="BK1610" s="18"/>
      <c r="BL1610" s="18"/>
      <c r="BM1610" s="18"/>
      <c r="BN1610" s="18"/>
      <c r="BO1610" s="18"/>
      <c r="BP1610" s="18"/>
      <c r="BQ1610" s="18"/>
      <c r="BR1610" s="18"/>
      <c r="BS1610" s="18"/>
      <c r="BT1610" s="18"/>
      <c r="BU1610" s="18"/>
      <c r="BV1610" s="18"/>
      <c r="BW1610" s="18"/>
      <c r="BX1610" s="18"/>
      <c r="BY1610" s="18"/>
      <c r="BZ1610" s="18"/>
      <c r="CA1610" s="18"/>
      <c r="CB1610" s="18"/>
      <c r="CC1610" s="18"/>
      <c r="CD1610" s="18"/>
      <c r="CE1610" s="18"/>
      <c r="CF1610" s="18"/>
      <c r="CG1610" s="18"/>
      <c r="CH1610" s="18"/>
      <c r="CI1610" s="18"/>
      <c r="CJ1610" s="18"/>
      <c r="CK1610" s="18"/>
      <c r="CL1610" s="18"/>
      <c r="CM1610" s="18"/>
      <c r="CN1610" s="18"/>
      <c r="CO1610" s="18"/>
      <c r="CP1610" s="18"/>
      <c r="CQ1610" s="18"/>
      <c r="CR1610" s="18"/>
      <c r="CS1610" s="18"/>
      <c r="CT1610" s="18"/>
      <c r="CU1610" s="18"/>
      <c r="CV1610" s="18"/>
      <c r="CW1610" s="18"/>
      <c r="CX1610" s="18"/>
      <c r="CY1610" s="18"/>
      <c r="CZ1610" s="18"/>
      <c r="DA1610" s="18"/>
      <c r="DB1610" s="18"/>
      <c r="DC1610" s="18"/>
      <c r="DD1610" s="18"/>
      <c r="DE1610" s="18"/>
      <c r="DF1610" s="18"/>
      <c r="DG1610" s="18"/>
      <c r="DH1610" s="18"/>
      <c r="DI1610" s="18"/>
      <c r="DJ1610" s="18"/>
      <c r="DK1610" s="18"/>
      <c r="DL1610" s="18"/>
      <c r="DM1610" s="18"/>
      <c r="DN1610" s="18"/>
      <c r="DO1610" s="18"/>
      <c r="DP1610" s="18"/>
      <c r="DQ1610" s="18"/>
      <c r="DR1610" s="18"/>
      <c r="DS1610" s="18"/>
      <c r="DT1610" s="18"/>
      <c r="DU1610" s="18"/>
      <c r="DV1610" s="18"/>
      <c r="DW1610" s="18"/>
      <c r="DX1610" s="18"/>
      <c r="DY1610" s="18"/>
      <c r="DZ1610" s="18"/>
      <c r="EA1610" s="18"/>
      <c r="EB1610" s="18"/>
      <c r="EC1610" s="18"/>
      <c r="ED1610" s="18"/>
      <c r="EE1610" s="18"/>
      <c r="EF1610" s="18"/>
      <c r="EG1610" s="18"/>
      <c r="EH1610" s="18"/>
      <c r="EI1610" s="18"/>
      <c r="EJ1610" s="18"/>
      <c r="EK1610" s="18"/>
      <c r="EL1610" s="18"/>
      <c r="EM1610" s="18"/>
      <c r="EN1610" s="18"/>
      <c r="EO1610" s="18"/>
      <c r="EP1610" s="18"/>
      <c r="EQ1610" s="18"/>
      <c r="ER1610" s="18"/>
      <c r="ES1610" s="18"/>
      <c r="ET1610" s="18"/>
      <c r="EU1610" s="18"/>
      <c r="EV1610" s="18"/>
      <c r="EW1610" s="18"/>
      <c r="EX1610" s="18"/>
      <c r="EY1610" s="18"/>
      <c r="EZ1610" s="18"/>
      <c r="FA1610" s="18"/>
      <c r="FB1610" s="18"/>
      <c r="FC1610" s="18"/>
      <c r="FD1610" s="18"/>
      <c r="FE1610" s="18"/>
      <c r="FF1610" s="18"/>
      <c r="FG1610" s="18"/>
      <c r="FH1610" s="18"/>
      <c r="FI1610" s="18"/>
      <c r="FJ1610" s="18"/>
      <c r="FK1610" s="18"/>
      <c r="FL1610" s="18"/>
      <c r="FM1610" s="18"/>
      <c r="FN1610" s="18"/>
      <c r="FO1610" s="18"/>
      <c r="FP1610" s="18"/>
      <c r="FQ1610" s="18"/>
      <c r="FR1610" s="18"/>
      <c r="FS1610" s="18"/>
      <c r="FT1610" s="18"/>
      <c r="FU1610" s="18"/>
      <c r="FV1610" s="18"/>
      <c r="FW1610" s="18"/>
      <c r="FX1610" s="18"/>
      <c r="FY1610" s="18"/>
      <c r="FZ1610" s="18"/>
      <c r="GA1610" s="18"/>
      <c r="GB1610" s="18"/>
      <c r="GC1610" s="18"/>
      <c r="GD1610" s="18"/>
      <c r="GE1610" s="18"/>
      <c r="GF1610" s="18"/>
      <c r="GG1610" s="18"/>
      <c r="GH1610" s="18"/>
      <c r="GI1610" s="18"/>
      <c r="GJ1610" s="18"/>
      <c r="GK1610" s="18"/>
      <c r="GL1610" s="18"/>
      <c r="GM1610" s="18"/>
      <c r="GN1610" s="18"/>
      <c r="GO1610" s="18"/>
      <c r="GP1610" s="18"/>
      <c r="GQ1610" s="18"/>
      <c r="GR1610" s="18"/>
    </row>
    <row r="1611" spans="1:200">
      <c r="A1611" s="18"/>
      <c r="B1611" s="18"/>
      <c r="C1611" s="18"/>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18"/>
      <c r="AM1611" s="18"/>
      <c r="AN1611" s="18"/>
      <c r="AO1611" s="18"/>
      <c r="AP1611" s="18"/>
      <c r="AQ1611" s="18"/>
      <c r="AR1611" s="18"/>
      <c r="AS1611" s="18"/>
      <c r="AT1611" s="18"/>
      <c r="AU1611" s="18"/>
      <c r="AV1611" s="18"/>
      <c r="AW1611" s="18"/>
      <c r="AX1611" s="18"/>
      <c r="AY1611" s="18"/>
      <c r="AZ1611" s="18"/>
      <c r="BA1611" s="18"/>
      <c r="BB1611" s="18"/>
      <c r="BC1611" s="18"/>
      <c r="BD1611" s="18"/>
      <c r="BE1611" s="18"/>
      <c r="BF1611" s="18"/>
      <c r="BG1611" s="18"/>
      <c r="BH1611" s="18"/>
      <c r="BI1611" s="18"/>
      <c r="BJ1611" s="18"/>
      <c r="BK1611" s="18"/>
      <c r="BL1611" s="18"/>
      <c r="BM1611" s="18"/>
      <c r="BN1611" s="18"/>
      <c r="BO1611" s="18"/>
      <c r="BP1611" s="18"/>
      <c r="BQ1611" s="18"/>
      <c r="BR1611" s="18"/>
      <c r="BS1611" s="18"/>
      <c r="BT1611" s="18"/>
      <c r="BU1611" s="18"/>
      <c r="BV1611" s="18"/>
      <c r="BW1611" s="18"/>
      <c r="BX1611" s="18"/>
      <c r="BY1611" s="18"/>
      <c r="BZ1611" s="18"/>
      <c r="CA1611" s="18"/>
      <c r="CB1611" s="18"/>
      <c r="CC1611" s="18"/>
      <c r="CD1611" s="18"/>
      <c r="CE1611" s="18"/>
      <c r="CF1611" s="18"/>
      <c r="CG1611" s="18"/>
      <c r="CH1611" s="18"/>
      <c r="CI1611" s="18"/>
      <c r="CJ1611" s="18"/>
      <c r="CK1611" s="18"/>
      <c r="CL1611" s="18"/>
      <c r="CM1611" s="18"/>
      <c r="CN1611" s="18"/>
      <c r="CO1611" s="18"/>
      <c r="CP1611" s="18"/>
      <c r="CQ1611" s="18"/>
      <c r="CR1611" s="18"/>
      <c r="CS1611" s="18"/>
      <c r="CT1611" s="18"/>
      <c r="CU1611" s="18"/>
      <c r="CV1611" s="18"/>
      <c r="CW1611" s="18"/>
      <c r="CX1611" s="18"/>
      <c r="CY1611" s="18"/>
      <c r="CZ1611" s="18"/>
      <c r="DA1611" s="18"/>
      <c r="DB1611" s="18"/>
      <c r="DC1611" s="18"/>
      <c r="DD1611" s="18"/>
      <c r="DE1611" s="18"/>
      <c r="DF1611" s="18"/>
      <c r="DG1611" s="18"/>
      <c r="DH1611" s="18"/>
      <c r="DI1611" s="18"/>
      <c r="DJ1611" s="18"/>
      <c r="DK1611" s="18"/>
      <c r="DL1611" s="18"/>
      <c r="DM1611" s="18"/>
      <c r="DN1611" s="18"/>
      <c r="DO1611" s="18"/>
      <c r="DP1611" s="18"/>
      <c r="DQ1611" s="18"/>
      <c r="DR1611" s="18"/>
      <c r="DS1611" s="18"/>
      <c r="DT1611" s="18"/>
      <c r="DU1611" s="18"/>
      <c r="DV1611" s="18"/>
      <c r="DW1611" s="18"/>
      <c r="DX1611" s="18"/>
      <c r="DY1611" s="18"/>
      <c r="DZ1611" s="18"/>
      <c r="EA1611" s="18"/>
      <c r="EB1611" s="18"/>
      <c r="EC1611" s="18"/>
      <c r="ED1611" s="18"/>
      <c r="EE1611" s="18"/>
      <c r="EF1611" s="18"/>
      <c r="EG1611" s="18"/>
      <c r="EH1611" s="18"/>
      <c r="EI1611" s="18"/>
      <c r="EJ1611" s="18"/>
      <c r="EK1611" s="18"/>
      <c r="EL1611" s="18"/>
      <c r="EM1611" s="18"/>
      <c r="EN1611" s="18"/>
      <c r="EO1611" s="18"/>
      <c r="EP1611" s="18"/>
      <c r="EQ1611" s="18"/>
      <c r="ER1611" s="18"/>
      <c r="ES1611" s="18"/>
      <c r="ET1611" s="18"/>
      <c r="EU1611" s="18"/>
      <c r="EV1611" s="18"/>
      <c r="EW1611" s="18"/>
      <c r="EX1611" s="18"/>
      <c r="EY1611" s="18"/>
      <c r="EZ1611" s="18"/>
      <c r="FA1611" s="18"/>
      <c r="FB1611" s="18"/>
      <c r="FC1611" s="18"/>
      <c r="FD1611" s="18"/>
      <c r="FE1611" s="18"/>
      <c r="FF1611" s="18"/>
      <c r="FG1611" s="18"/>
      <c r="FH1611" s="18"/>
      <c r="FI1611" s="18"/>
      <c r="FJ1611" s="18"/>
      <c r="FK1611" s="18"/>
      <c r="FL1611" s="18"/>
      <c r="FM1611" s="18"/>
      <c r="FN1611" s="18"/>
      <c r="FO1611" s="18"/>
      <c r="FP1611" s="18"/>
      <c r="FQ1611" s="18"/>
      <c r="FR1611" s="18"/>
      <c r="FS1611" s="18"/>
      <c r="FT1611" s="18"/>
      <c r="FU1611" s="18"/>
      <c r="FV1611" s="18"/>
      <c r="FW1611" s="18"/>
      <c r="FX1611" s="18"/>
      <c r="FY1611" s="18"/>
      <c r="FZ1611" s="18"/>
      <c r="GA1611" s="18"/>
      <c r="GB1611" s="18"/>
      <c r="GC1611" s="18"/>
      <c r="GD1611" s="18"/>
      <c r="GE1611" s="18"/>
      <c r="GF1611" s="18"/>
      <c r="GG1611" s="18"/>
      <c r="GH1611" s="18"/>
      <c r="GI1611" s="18"/>
      <c r="GJ1611" s="18"/>
      <c r="GK1611" s="18"/>
      <c r="GL1611" s="18"/>
      <c r="GM1611" s="18"/>
      <c r="GN1611" s="18"/>
      <c r="GO1611" s="18"/>
      <c r="GP1611" s="18"/>
      <c r="GQ1611" s="18"/>
      <c r="GR1611" s="18"/>
    </row>
    <row r="1612" spans="1:200">
      <c r="A1612" s="18"/>
      <c r="B1612" s="18"/>
      <c r="C1612" s="18"/>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18"/>
      <c r="AM1612" s="18"/>
      <c r="AN1612" s="18"/>
      <c r="AO1612" s="18"/>
      <c r="AP1612" s="18"/>
      <c r="AQ1612" s="18"/>
      <c r="AR1612" s="18"/>
      <c r="AS1612" s="18"/>
      <c r="AT1612" s="18"/>
      <c r="AU1612" s="18"/>
      <c r="AV1612" s="18"/>
      <c r="AW1612" s="18"/>
      <c r="AX1612" s="18"/>
      <c r="AY1612" s="18"/>
      <c r="AZ1612" s="18"/>
      <c r="BA1612" s="18"/>
      <c r="BB1612" s="18"/>
      <c r="BC1612" s="18"/>
      <c r="BD1612" s="18"/>
      <c r="BE1612" s="18"/>
      <c r="BF1612" s="18"/>
      <c r="BG1612" s="18"/>
      <c r="BH1612" s="18"/>
      <c r="BI1612" s="18"/>
      <c r="BJ1612" s="18"/>
      <c r="BK1612" s="18"/>
      <c r="BL1612" s="18"/>
      <c r="BM1612" s="18"/>
      <c r="BN1612" s="18"/>
      <c r="BO1612" s="18"/>
      <c r="BP1612" s="18"/>
      <c r="BQ1612" s="18"/>
      <c r="BR1612" s="18"/>
      <c r="BS1612" s="18"/>
      <c r="BT1612" s="18"/>
      <c r="BU1612" s="18"/>
      <c r="BV1612" s="18"/>
      <c r="BW1612" s="18"/>
      <c r="BX1612" s="18"/>
      <c r="BY1612" s="18"/>
      <c r="BZ1612" s="18"/>
      <c r="CA1612" s="18"/>
      <c r="CB1612" s="18"/>
      <c r="CC1612" s="18"/>
      <c r="CD1612" s="18"/>
      <c r="CE1612" s="18"/>
      <c r="CF1612" s="18"/>
      <c r="CG1612" s="18"/>
      <c r="CH1612" s="18"/>
      <c r="CI1612" s="18"/>
      <c r="CJ1612" s="18"/>
      <c r="CK1612" s="18"/>
      <c r="CL1612" s="18"/>
      <c r="CM1612" s="18"/>
      <c r="CN1612" s="18"/>
      <c r="CO1612" s="18"/>
      <c r="CP1612" s="18"/>
      <c r="CQ1612" s="18"/>
      <c r="CR1612" s="18"/>
      <c r="CS1612" s="18"/>
      <c r="CT1612" s="18"/>
      <c r="CU1612" s="18"/>
      <c r="CV1612" s="18"/>
      <c r="CW1612" s="18"/>
      <c r="CX1612" s="18"/>
      <c r="CY1612" s="18"/>
      <c r="CZ1612" s="18"/>
      <c r="DA1612" s="18"/>
      <c r="DB1612" s="18"/>
      <c r="DC1612" s="18"/>
      <c r="DD1612" s="18"/>
      <c r="DE1612" s="18"/>
      <c r="DF1612" s="18"/>
      <c r="DG1612" s="18"/>
      <c r="DH1612" s="18"/>
      <c r="DI1612" s="18"/>
      <c r="DJ1612" s="18"/>
      <c r="DK1612" s="18"/>
      <c r="DL1612" s="18"/>
      <c r="DM1612" s="18"/>
      <c r="DN1612" s="18"/>
      <c r="DO1612" s="18"/>
      <c r="DP1612" s="18"/>
      <c r="DQ1612" s="18"/>
      <c r="DR1612" s="18"/>
      <c r="DS1612" s="18"/>
      <c r="DT1612" s="18"/>
      <c r="DU1612" s="18"/>
      <c r="DV1612" s="18"/>
      <c r="DW1612" s="18"/>
      <c r="DX1612" s="18"/>
      <c r="DY1612" s="18"/>
      <c r="DZ1612" s="18"/>
      <c r="EA1612" s="18"/>
      <c r="EB1612" s="18"/>
      <c r="EC1612" s="18"/>
      <c r="ED1612" s="18"/>
      <c r="EE1612" s="18"/>
      <c r="EF1612" s="18"/>
      <c r="EG1612" s="18"/>
      <c r="EH1612" s="18"/>
      <c r="EI1612" s="18"/>
      <c r="EJ1612" s="18"/>
      <c r="EK1612" s="18"/>
      <c r="EL1612" s="18"/>
      <c r="EM1612" s="18"/>
      <c r="EN1612" s="18"/>
      <c r="EO1612" s="18"/>
      <c r="EP1612" s="18"/>
      <c r="EQ1612" s="18"/>
      <c r="ER1612" s="18"/>
      <c r="ES1612" s="18"/>
      <c r="ET1612" s="18"/>
      <c r="EU1612" s="18"/>
      <c r="EV1612" s="18"/>
      <c r="EW1612" s="18"/>
      <c r="EX1612" s="18"/>
      <c r="EY1612" s="18"/>
      <c r="EZ1612" s="18"/>
      <c r="FA1612" s="18"/>
      <c r="FB1612" s="18"/>
      <c r="FC1612" s="18"/>
      <c r="FD1612" s="18"/>
      <c r="FE1612" s="18"/>
      <c r="FF1612" s="18"/>
      <c r="FG1612" s="18"/>
      <c r="FH1612" s="18"/>
      <c r="FI1612" s="18"/>
      <c r="FJ1612" s="18"/>
      <c r="FK1612" s="18"/>
      <c r="FL1612" s="18"/>
      <c r="FM1612" s="18"/>
      <c r="FN1612" s="18"/>
      <c r="FO1612" s="18"/>
      <c r="FP1612" s="18"/>
      <c r="FQ1612" s="18"/>
      <c r="FR1612" s="18"/>
      <c r="FS1612" s="18"/>
      <c r="FT1612" s="18"/>
      <c r="FU1612" s="18"/>
      <c r="FV1612" s="18"/>
      <c r="FW1612" s="18"/>
      <c r="FX1612" s="18"/>
      <c r="FY1612" s="18"/>
      <c r="FZ1612" s="18"/>
      <c r="GA1612" s="18"/>
      <c r="GB1612" s="18"/>
      <c r="GC1612" s="18"/>
      <c r="GD1612" s="18"/>
      <c r="GE1612" s="18"/>
      <c r="GF1612" s="18"/>
      <c r="GG1612" s="18"/>
      <c r="GH1612" s="18"/>
      <c r="GI1612" s="18"/>
      <c r="GJ1612" s="18"/>
      <c r="GK1612" s="18"/>
      <c r="GL1612" s="18"/>
      <c r="GM1612" s="18"/>
      <c r="GN1612" s="18"/>
      <c r="GO1612" s="18"/>
      <c r="GP1612" s="18"/>
      <c r="GQ1612" s="18"/>
      <c r="GR1612" s="18"/>
    </row>
    <row r="1613" spans="1:200">
      <c r="A1613" s="18"/>
      <c r="B1613" s="18"/>
      <c r="C1613" s="18"/>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18"/>
      <c r="AM1613" s="18"/>
      <c r="AN1613" s="18"/>
      <c r="AO1613" s="18"/>
      <c r="AP1613" s="18"/>
      <c r="AQ1613" s="18"/>
      <c r="AR1613" s="18"/>
      <c r="AS1613" s="18"/>
      <c r="AT1613" s="18"/>
      <c r="AU1613" s="18"/>
      <c r="AV1613" s="18"/>
      <c r="AW1613" s="18"/>
      <c r="AX1613" s="18"/>
      <c r="AY1613" s="18"/>
      <c r="AZ1613" s="18"/>
      <c r="BA1613" s="18"/>
      <c r="BB1613" s="18"/>
      <c r="BC1613" s="18"/>
      <c r="BD1613" s="18"/>
      <c r="BE1613" s="18"/>
      <c r="BF1613" s="18"/>
      <c r="BG1613" s="18"/>
      <c r="BH1613" s="18"/>
      <c r="BI1613" s="18"/>
      <c r="BJ1613" s="18"/>
      <c r="BK1613" s="18"/>
      <c r="BL1613" s="18"/>
      <c r="BM1613" s="18"/>
      <c r="BN1613" s="18"/>
      <c r="BO1613" s="18"/>
      <c r="BP1613" s="18"/>
      <c r="BQ1613" s="18"/>
      <c r="BR1613" s="18"/>
      <c r="BS1613" s="18"/>
      <c r="BT1613" s="18"/>
      <c r="BU1613" s="18"/>
      <c r="BV1613" s="18"/>
      <c r="BW1613" s="18"/>
      <c r="BX1613" s="18"/>
      <c r="BY1613" s="18"/>
      <c r="BZ1613" s="18"/>
      <c r="CA1613" s="18"/>
      <c r="CB1613" s="18"/>
      <c r="CC1613" s="18"/>
      <c r="CD1613" s="18"/>
      <c r="CE1613" s="18"/>
      <c r="CF1613" s="18"/>
      <c r="CG1613" s="18"/>
      <c r="CH1613" s="18"/>
      <c r="CI1613" s="18"/>
      <c r="CJ1613" s="18"/>
      <c r="CK1613" s="18"/>
      <c r="CL1613" s="18"/>
      <c r="CM1613" s="18"/>
      <c r="CN1613" s="18"/>
      <c r="CO1613" s="18"/>
      <c r="CP1613" s="18"/>
      <c r="CQ1613" s="18"/>
      <c r="CR1613" s="18"/>
      <c r="CS1613" s="18"/>
      <c r="CT1613" s="18"/>
      <c r="CU1613" s="18"/>
      <c r="CV1613" s="18"/>
      <c r="CW1613" s="18"/>
      <c r="CX1613" s="18"/>
      <c r="CY1613" s="18"/>
      <c r="CZ1613" s="18"/>
      <c r="DA1613" s="18"/>
      <c r="DB1613" s="18"/>
      <c r="DC1613" s="18"/>
      <c r="DD1613" s="18"/>
      <c r="DE1613" s="18"/>
      <c r="DF1613" s="18"/>
      <c r="DG1613" s="18"/>
      <c r="DH1613" s="18"/>
      <c r="DI1613" s="18"/>
      <c r="DJ1613" s="18"/>
      <c r="DK1613" s="18"/>
      <c r="DL1613" s="18"/>
      <c r="DM1613" s="18"/>
      <c r="DN1613" s="18"/>
      <c r="DO1613" s="18"/>
      <c r="DP1613" s="18"/>
      <c r="DQ1613" s="18"/>
      <c r="DR1613" s="18"/>
      <c r="DS1613" s="18"/>
      <c r="DT1613" s="18"/>
      <c r="DU1613" s="18"/>
      <c r="DV1613" s="18"/>
      <c r="DW1613" s="18"/>
      <c r="DX1613" s="18"/>
      <c r="DY1613" s="18"/>
      <c r="DZ1613" s="18"/>
      <c r="EA1613" s="18"/>
      <c r="EB1613" s="18"/>
      <c r="EC1613" s="18"/>
      <c r="ED1613" s="18"/>
      <c r="EE1613" s="18"/>
      <c r="EF1613" s="18"/>
      <c r="EG1613" s="18"/>
      <c r="EH1613" s="18"/>
      <c r="EI1613" s="18"/>
      <c r="EJ1613" s="18"/>
      <c r="EK1613" s="18"/>
      <c r="EL1613" s="18"/>
      <c r="EM1613" s="18"/>
      <c r="EN1613" s="18"/>
      <c r="EO1613" s="18"/>
      <c r="EP1613" s="18"/>
      <c r="EQ1613" s="18"/>
      <c r="ER1613" s="18"/>
      <c r="ES1613" s="18"/>
      <c r="ET1613" s="18"/>
      <c r="EU1613" s="18"/>
      <c r="EV1613" s="18"/>
      <c r="EW1613" s="18"/>
      <c r="EX1613" s="18"/>
      <c r="EY1613" s="18"/>
      <c r="EZ1613" s="18"/>
      <c r="FA1613" s="18"/>
      <c r="FB1613" s="18"/>
      <c r="FC1613" s="18"/>
      <c r="FD1613" s="18"/>
      <c r="FE1613" s="18"/>
      <c r="FF1613" s="18"/>
      <c r="FG1613" s="18"/>
      <c r="FH1613" s="18"/>
      <c r="FI1613" s="18"/>
      <c r="FJ1613" s="18"/>
      <c r="FK1613" s="18"/>
      <c r="FL1613" s="18"/>
      <c r="FM1613" s="18"/>
      <c r="FN1613" s="18"/>
      <c r="FO1613" s="18"/>
      <c r="FP1613" s="18"/>
      <c r="FQ1613" s="18"/>
      <c r="FR1613" s="18"/>
      <c r="FS1613" s="18"/>
      <c r="FT1613" s="18"/>
      <c r="FU1613" s="18"/>
      <c r="FV1613" s="18"/>
      <c r="FW1613" s="18"/>
      <c r="FX1613" s="18"/>
      <c r="FY1613" s="18"/>
      <c r="FZ1613" s="18"/>
      <c r="GA1613" s="18"/>
      <c r="GB1613" s="18"/>
      <c r="GC1613" s="18"/>
      <c r="GD1613" s="18"/>
      <c r="GE1613" s="18"/>
      <c r="GF1613" s="18"/>
      <c r="GG1613" s="18"/>
      <c r="GH1613" s="18"/>
      <c r="GI1613" s="18"/>
      <c r="GJ1613" s="18"/>
      <c r="GK1613" s="18"/>
      <c r="GL1613" s="18"/>
      <c r="GM1613" s="18"/>
      <c r="GN1613" s="18"/>
      <c r="GO1613" s="18"/>
      <c r="GP1613" s="18"/>
      <c r="GQ1613" s="18"/>
      <c r="GR1613" s="18"/>
    </row>
    <row r="1614" spans="1:200">
      <c r="A1614" s="18"/>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8"/>
      <c r="FJ1614" s="18"/>
      <c r="FK1614" s="18"/>
      <c r="FL1614" s="18"/>
      <c r="FM1614" s="18"/>
      <c r="FN1614" s="18"/>
      <c r="FO1614" s="18"/>
      <c r="FP1614" s="18"/>
      <c r="FQ1614" s="18"/>
      <c r="FR1614" s="18"/>
      <c r="FS1614" s="18"/>
      <c r="FT1614" s="18"/>
      <c r="FU1614" s="18"/>
      <c r="FV1614" s="18"/>
      <c r="FW1614" s="18"/>
      <c r="FX1614" s="18"/>
      <c r="FY1614" s="18"/>
      <c r="FZ1614" s="18"/>
      <c r="GA1614" s="18"/>
      <c r="GB1614" s="18"/>
      <c r="GC1614" s="18"/>
      <c r="GD1614" s="18"/>
      <c r="GE1614" s="18"/>
      <c r="GF1614" s="18"/>
      <c r="GG1614" s="18"/>
      <c r="GH1614" s="18"/>
      <c r="GI1614" s="18"/>
      <c r="GJ1614" s="18"/>
      <c r="GK1614" s="18"/>
      <c r="GL1614" s="18"/>
      <c r="GM1614" s="18"/>
      <c r="GN1614" s="18"/>
      <c r="GO1614" s="18"/>
      <c r="GP1614" s="18"/>
      <c r="GQ1614" s="18"/>
      <c r="GR1614" s="18"/>
    </row>
    <row r="1615" spans="1:200">
      <c r="A1615" s="18"/>
      <c r="B1615" s="18"/>
      <c r="C1615" s="18"/>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18"/>
      <c r="AM1615" s="18"/>
      <c r="AN1615" s="18"/>
      <c r="AO1615" s="18"/>
      <c r="AP1615" s="18"/>
      <c r="AQ1615" s="18"/>
      <c r="AR1615" s="18"/>
      <c r="AS1615" s="18"/>
      <c r="AT1615" s="18"/>
      <c r="AU1615" s="18"/>
      <c r="AV1615" s="18"/>
      <c r="AW1615" s="18"/>
      <c r="AX1615" s="18"/>
      <c r="AY1615" s="18"/>
      <c r="AZ1615" s="18"/>
      <c r="BA1615" s="18"/>
      <c r="BB1615" s="18"/>
      <c r="BC1615" s="18"/>
      <c r="BD1615" s="18"/>
      <c r="BE1615" s="18"/>
      <c r="BF1615" s="18"/>
      <c r="BG1615" s="18"/>
      <c r="BH1615" s="18"/>
      <c r="BI1615" s="18"/>
      <c r="BJ1615" s="18"/>
      <c r="BK1615" s="18"/>
      <c r="BL1615" s="18"/>
      <c r="BM1615" s="18"/>
      <c r="BN1615" s="18"/>
      <c r="BO1615" s="18"/>
      <c r="BP1615" s="18"/>
      <c r="BQ1615" s="18"/>
      <c r="BR1615" s="18"/>
      <c r="BS1615" s="18"/>
      <c r="BT1615" s="18"/>
      <c r="BU1615" s="18"/>
      <c r="BV1615" s="18"/>
      <c r="BW1615" s="18"/>
      <c r="BX1615" s="18"/>
      <c r="BY1615" s="18"/>
      <c r="BZ1615" s="18"/>
      <c r="CA1615" s="18"/>
      <c r="CB1615" s="18"/>
      <c r="CC1615" s="18"/>
      <c r="CD1615" s="18"/>
      <c r="CE1615" s="18"/>
      <c r="CF1615" s="18"/>
      <c r="CG1615" s="18"/>
      <c r="CH1615" s="18"/>
      <c r="CI1615" s="18"/>
      <c r="CJ1615" s="18"/>
      <c r="CK1615" s="18"/>
      <c r="CL1615" s="18"/>
      <c r="CM1615" s="18"/>
      <c r="CN1615" s="18"/>
      <c r="CO1615" s="18"/>
      <c r="CP1615" s="18"/>
      <c r="CQ1615" s="18"/>
      <c r="CR1615" s="18"/>
      <c r="CS1615" s="18"/>
      <c r="CT1615" s="18"/>
      <c r="CU1615" s="18"/>
      <c r="CV1615" s="18"/>
      <c r="CW1615" s="18"/>
      <c r="CX1615" s="18"/>
      <c r="CY1615" s="18"/>
      <c r="CZ1615" s="18"/>
      <c r="DA1615" s="18"/>
      <c r="DB1615" s="18"/>
      <c r="DC1615" s="18"/>
      <c r="DD1615" s="18"/>
      <c r="DE1615" s="18"/>
      <c r="DF1615" s="18"/>
      <c r="DG1615" s="18"/>
      <c r="DH1615" s="18"/>
      <c r="DI1615" s="18"/>
      <c r="DJ1615" s="18"/>
      <c r="DK1615" s="18"/>
      <c r="DL1615" s="18"/>
      <c r="DM1615" s="18"/>
      <c r="DN1615" s="18"/>
      <c r="DO1615" s="18"/>
      <c r="DP1615" s="18"/>
      <c r="DQ1615" s="18"/>
      <c r="DR1615" s="18"/>
      <c r="DS1615" s="18"/>
      <c r="DT1615" s="18"/>
      <c r="DU1615" s="18"/>
      <c r="DV1615" s="18"/>
      <c r="DW1615" s="18"/>
      <c r="DX1615" s="18"/>
      <c r="DY1615" s="18"/>
      <c r="DZ1615" s="18"/>
      <c r="EA1615" s="18"/>
      <c r="EB1615" s="18"/>
      <c r="EC1615" s="18"/>
      <c r="ED1615" s="18"/>
      <c r="EE1615" s="18"/>
      <c r="EF1615" s="18"/>
      <c r="EG1615" s="18"/>
      <c r="EH1615" s="18"/>
      <c r="EI1615" s="18"/>
      <c r="EJ1615" s="18"/>
      <c r="EK1615" s="18"/>
      <c r="EL1615" s="18"/>
      <c r="EM1615" s="18"/>
      <c r="EN1615" s="18"/>
      <c r="EO1615" s="18"/>
      <c r="EP1615" s="18"/>
      <c r="EQ1615" s="18"/>
      <c r="ER1615" s="18"/>
      <c r="ES1615" s="18"/>
      <c r="ET1615" s="18"/>
      <c r="EU1615" s="18"/>
      <c r="EV1615" s="18"/>
      <c r="EW1615" s="18"/>
      <c r="EX1615" s="18"/>
      <c r="EY1615" s="18"/>
      <c r="EZ1615" s="18"/>
      <c r="FA1615" s="18"/>
      <c r="FB1615" s="18"/>
      <c r="FC1615" s="18"/>
      <c r="FD1615" s="18"/>
      <c r="FE1615" s="18"/>
      <c r="FF1615" s="18"/>
      <c r="FG1615" s="18"/>
      <c r="FH1615" s="18"/>
      <c r="FI1615" s="18"/>
      <c r="FJ1615" s="18"/>
      <c r="FK1615" s="18"/>
      <c r="FL1615" s="18"/>
      <c r="FM1615" s="18"/>
      <c r="FN1615" s="18"/>
      <c r="FO1615" s="18"/>
      <c r="FP1615" s="18"/>
      <c r="FQ1615" s="18"/>
      <c r="FR1615" s="18"/>
      <c r="FS1615" s="18"/>
      <c r="FT1615" s="18"/>
      <c r="FU1615" s="18"/>
      <c r="FV1615" s="18"/>
      <c r="FW1615" s="18"/>
      <c r="FX1615" s="18"/>
      <c r="FY1615" s="18"/>
      <c r="FZ1615" s="18"/>
      <c r="GA1615" s="18"/>
      <c r="GB1615" s="18"/>
      <c r="GC1615" s="18"/>
      <c r="GD1615" s="18"/>
      <c r="GE1615" s="18"/>
      <c r="GF1615" s="18"/>
      <c r="GG1615" s="18"/>
      <c r="GH1615" s="18"/>
      <c r="GI1615" s="18"/>
      <c r="GJ1615" s="18"/>
      <c r="GK1615" s="18"/>
      <c r="GL1615" s="18"/>
      <c r="GM1615" s="18"/>
      <c r="GN1615" s="18"/>
      <c r="GO1615" s="18"/>
      <c r="GP1615" s="18"/>
      <c r="GQ1615" s="18"/>
      <c r="GR1615" s="18"/>
    </row>
    <row r="1616" spans="1:200">
      <c r="A1616" s="18"/>
      <c r="B1616" s="18"/>
      <c r="C1616" s="18"/>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18"/>
      <c r="AM1616" s="18"/>
      <c r="AN1616" s="18"/>
      <c r="AO1616" s="18"/>
      <c r="AP1616" s="18"/>
      <c r="AQ1616" s="18"/>
      <c r="AR1616" s="18"/>
      <c r="AS1616" s="18"/>
      <c r="AT1616" s="18"/>
      <c r="AU1616" s="18"/>
      <c r="AV1616" s="18"/>
      <c r="AW1616" s="18"/>
      <c r="AX1616" s="18"/>
      <c r="AY1616" s="18"/>
      <c r="AZ1616" s="18"/>
      <c r="BA1616" s="18"/>
      <c r="BB1616" s="18"/>
      <c r="BC1616" s="18"/>
      <c r="BD1616" s="18"/>
      <c r="BE1616" s="18"/>
      <c r="BF1616" s="18"/>
      <c r="BG1616" s="18"/>
      <c r="BH1616" s="18"/>
      <c r="BI1616" s="18"/>
      <c r="BJ1616" s="18"/>
      <c r="BK1616" s="18"/>
      <c r="BL1616" s="18"/>
      <c r="BM1616" s="18"/>
      <c r="BN1616" s="18"/>
      <c r="BO1616" s="18"/>
      <c r="BP1616" s="18"/>
      <c r="BQ1616" s="18"/>
      <c r="BR1616" s="18"/>
      <c r="BS1616" s="18"/>
      <c r="BT1616" s="18"/>
      <c r="BU1616" s="18"/>
      <c r="BV1616" s="18"/>
      <c r="BW1616" s="18"/>
      <c r="BX1616" s="18"/>
      <c r="BY1616" s="18"/>
      <c r="BZ1616" s="18"/>
      <c r="CA1616" s="18"/>
      <c r="CB1616" s="18"/>
      <c r="CC1616" s="18"/>
      <c r="CD1616" s="18"/>
      <c r="CE1616" s="18"/>
      <c r="CF1616" s="18"/>
      <c r="CG1616" s="18"/>
      <c r="CH1616" s="18"/>
      <c r="CI1616" s="18"/>
      <c r="CJ1616" s="18"/>
      <c r="CK1616" s="18"/>
      <c r="CL1616" s="18"/>
      <c r="CM1616" s="18"/>
      <c r="CN1616" s="18"/>
      <c r="CO1616" s="18"/>
      <c r="CP1616" s="18"/>
      <c r="CQ1616" s="18"/>
      <c r="CR1616" s="18"/>
      <c r="CS1616" s="18"/>
      <c r="CT1616" s="18"/>
      <c r="CU1616" s="18"/>
      <c r="CV1616" s="18"/>
      <c r="CW1616" s="18"/>
      <c r="CX1616" s="18"/>
      <c r="CY1616" s="18"/>
      <c r="CZ1616" s="18"/>
      <c r="DA1616" s="18"/>
      <c r="DB1616" s="18"/>
      <c r="DC1616" s="18"/>
      <c r="DD1616" s="18"/>
      <c r="DE1616" s="18"/>
      <c r="DF1616" s="18"/>
      <c r="DG1616" s="18"/>
      <c r="DH1616" s="18"/>
      <c r="DI1616" s="18"/>
      <c r="DJ1616" s="18"/>
      <c r="DK1616" s="18"/>
      <c r="DL1616" s="18"/>
      <c r="DM1616" s="18"/>
      <c r="DN1616" s="18"/>
      <c r="DO1616" s="18"/>
      <c r="DP1616" s="18"/>
      <c r="DQ1616" s="18"/>
      <c r="DR1616" s="18"/>
      <c r="DS1616" s="18"/>
      <c r="DT1616" s="18"/>
      <c r="DU1616" s="18"/>
      <c r="DV1616" s="18"/>
      <c r="DW1616" s="18"/>
      <c r="DX1616" s="18"/>
      <c r="DY1616" s="18"/>
      <c r="DZ1616" s="18"/>
      <c r="EA1616" s="18"/>
      <c r="EB1616" s="18"/>
      <c r="EC1616" s="18"/>
      <c r="ED1616" s="18"/>
      <c r="EE1616" s="18"/>
      <c r="EF1616" s="18"/>
      <c r="EG1616" s="18"/>
      <c r="EH1616" s="18"/>
      <c r="EI1616" s="18"/>
      <c r="EJ1616" s="18"/>
      <c r="EK1616" s="18"/>
      <c r="EL1616" s="18"/>
      <c r="EM1616" s="18"/>
      <c r="EN1616" s="18"/>
      <c r="EO1616" s="18"/>
      <c r="EP1616" s="18"/>
      <c r="EQ1616" s="18"/>
      <c r="ER1616" s="18"/>
      <c r="ES1616" s="18"/>
      <c r="ET1616" s="18"/>
      <c r="EU1616" s="18"/>
      <c r="EV1616" s="18"/>
      <c r="EW1616" s="18"/>
      <c r="EX1616" s="18"/>
      <c r="EY1616" s="18"/>
      <c r="EZ1616" s="18"/>
      <c r="FA1616" s="18"/>
      <c r="FB1616" s="18"/>
      <c r="FC1616" s="18"/>
      <c r="FD1616" s="18"/>
      <c r="FE1616" s="18"/>
      <c r="FF1616" s="18"/>
      <c r="FG1616" s="18"/>
      <c r="FH1616" s="18"/>
      <c r="FI1616" s="18"/>
      <c r="FJ1616" s="18"/>
      <c r="FK1616" s="18"/>
      <c r="FL1616" s="18"/>
      <c r="FM1616" s="18"/>
      <c r="FN1616" s="18"/>
      <c r="FO1616" s="18"/>
      <c r="FP1616" s="18"/>
      <c r="FQ1616" s="18"/>
      <c r="FR1616" s="18"/>
      <c r="FS1616" s="18"/>
      <c r="FT1616" s="18"/>
      <c r="FU1616" s="18"/>
      <c r="FV1616" s="18"/>
      <c r="FW1616" s="18"/>
      <c r="FX1616" s="18"/>
      <c r="FY1616" s="18"/>
      <c r="FZ1616" s="18"/>
      <c r="GA1616" s="18"/>
      <c r="GB1616" s="18"/>
      <c r="GC1616" s="18"/>
      <c r="GD1616" s="18"/>
      <c r="GE1616" s="18"/>
      <c r="GF1616" s="18"/>
      <c r="GG1616" s="18"/>
      <c r="GH1616" s="18"/>
      <c r="GI1616" s="18"/>
      <c r="GJ1616" s="18"/>
      <c r="GK1616" s="18"/>
      <c r="GL1616" s="18"/>
      <c r="GM1616" s="18"/>
      <c r="GN1616" s="18"/>
      <c r="GO1616" s="18"/>
      <c r="GP1616" s="18"/>
      <c r="GQ1616" s="18"/>
      <c r="GR1616" s="18"/>
    </row>
    <row r="1617" spans="1:200">
      <c r="A1617" s="18"/>
      <c r="B1617" s="18"/>
      <c r="C1617" s="18"/>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18"/>
      <c r="AM1617" s="18"/>
      <c r="AN1617" s="18"/>
      <c r="AO1617" s="18"/>
      <c r="AP1617" s="18"/>
      <c r="AQ1617" s="18"/>
      <c r="AR1617" s="18"/>
      <c r="AS1617" s="18"/>
      <c r="AT1617" s="18"/>
      <c r="AU1617" s="18"/>
      <c r="AV1617" s="18"/>
      <c r="AW1617" s="18"/>
      <c r="AX1617" s="18"/>
      <c r="AY1617" s="18"/>
      <c r="AZ1617" s="18"/>
      <c r="BA1617" s="18"/>
      <c r="BB1617" s="18"/>
      <c r="BC1617" s="18"/>
      <c r="BD1617" s="18"/>
      <c r="BE1617" s="18"/>
      <c r="BF1617" s="18"/>
      <c r="BG1617" s="18"/>
      <c r="BH1617" s="18"/>
      <c r="BI1617" s="18"/>
      <c r="BJ1617" s="18"/>
      <c r="BK1617" s="18"/>
      <c r="BL1617" s="18"/>
      <c r="BM1617" s="18"/>
      <c r="BN1617" s="18"/>
      <c r="BO1617" s="18"/>
      <c r="BP1617" s="18"/>
      <c r="BQ1617" s="18"/>
      <c r="BR1617" s="18"/>
      <c r="BS1617" s="18"/>
      <c r="BT1617" s="18"/>
      <c r="BU1617" s="18"/>
      <c r="BV1617" s="18"/>
      <c r="BW1617" s="18"/>
      <c r="BX1617" s="18"/>
      <c r="BY1617" s="18"/>
      <c r="BZ1617" s="18"/>
      <c r="CA1617" s="18"/>
      <c r="CB1617" s="18"/>
      <c r="CC1617" s="18"/>
      <c r="CD1617" s="18"/>
      <c r="CE1617" s="18"/>
      <c r="CF1617" s="18"/>
      <c r="CG1617" s="18"/>
      <c r="CH1617" s="18"/>
      <c r="CI1617" s="18"/>
      <c r="CJ1617" s="18"/>
      <c r="CK1617" s="18"/>
      <c r="CL1617" s="18"/>
      <c r="CM1617" s="18"/>
      <c r="CN1617" s="18"/>
      <c r="CO1617" s="18"/>
      <c r="CP1617" s="18"/>
      <c r="CQ1617" s="18"/>
      <c r="CR1617" s="18"/>
      <c r="CS1617" s="18"/>
      <c r="CT1617" s="18"/>
      <c r="CU1617" s="18"/>
      <c r="CV1617" s="18"/>
      <c r="CW1617" s="18"/>
      <c r="CX1617" s="18"/>
      <c r="CY1617" s="18"/>
      <c r="CZ1617" s="18"/>
      <c r="DA1617" s="18"/>
      <c r="DB1617" s="18"/>
      <c r="DC1617" s="18"/>
      <c r="DD1617" s="18"/>
      <c r="DE1617" s="18"/>
      <c r="DF1617" s="18"/>
      <c r="DG1617" s="18"/>
      <c r="DH1617" s="18"/>
      <c r="DI1617" s="18"/>
      <c r="DJ1617" s="18"/>
      <c r="DK1617" s="18"/>
      <c r="DL1617" s="18"/>
      <c r="DM1617" s="18"/>
      <c r="DN1617" s="18"/>
      <c r="DO1617" s="18"/>
      <c r="DP1617" s="18"/>
      <c r="DQ1617" s="18"/>
      <c r="DR1617" s="18"/>
      <c r="DS1617" s="18"/>
      <c r="DT1617" s="18"/>
      <c r="DU1617" s="18"/>
      <c r="DV1617" s="18"/>
      <c r="DW1617" s="18"/>
      <c r="DX1617" s="18"/>
      <c r="DY1617" s="18"/>
      <c r="DZ1617" s="18"/>
      <c r="EA1617" s="18"/>
      <c r="EB1617" s="18"/>
      <c r="EC1617" s="18"/>
      <c r="ED1617" s="18"/>
      <c r="EE1617" s="18"/>
      <c r="EF1617" s="18"/>
      <c r="EG1617" s="18"/>
      <c r="EH1617" s="18"/>
      <c r="EI1617" s="18"/>
      <c r="EJ1617" s="18"/>
      <c r="EK1617" s="18"/>
      <c r="EL1617" s="18"/>
      <c r="EM1617" s="18"/>
      <c r="EN1617" s="18"/>
      <c r="EO1617" s="18"/>
      <c r="EP1617" s="18"/>
      <c r="EQ1617" s="18"/>
      <c r="ER1617" s="18"/>
      <c r="ES1617" s="18"/>
      <c r="ET1617" s="18"/>
      <c r="EU1617" s="18"/>
      <c r="EV1617" s="18"/>
      <c r="EW1617" s="18"/>
      <c r="EX1617" s="18"/>
      <c r="EY1617" s="18"/>
      <c r="EZ1617" s="18"/>
      <c r="FA1617" s="18"/>
      <c r="FB1617" s="18"/>
      <c r="FC1617" s="18"/>
      <c r="FD1617" s="18"/>
      <c r="FE1617" s="18"/>
      <c r="FF1617" s="18"/>
      <c r="FG1617" s="18"/>
      <c r="FH1617" s="18"/>
      <c r="FI1617" s="18"/>
      <c r="FJ1617" s="18"/>
      <c r="FK1617" s="18"/>
      <c r="FL1617" s="18"/>
      <c r="FM1617" s="18"/>
      <c r="FN1617" s="18"/>
      <c r="FO1617" s="18"/>
      <c r="FP1617" s="18"/>
      <c r="FQ1617" s="18"/>
      <c r="FR1617" s="18"/>
      <c r="FS1617" s="18"/>
      <c r="FT1617" s="18"/>
      <c r="FU1617" s="18"/>
      <c r="FV1617" s="18"/>
      <c r="FW1617" s="18"/>
      <c r="FX1617" s="18"/>
      <c r="FY1617" s="18"/>
      <c r="FZ1617" s="18"/>
      <c r="GA1617" s="18"/>
      <c r="GB1617" s="18"/>
      <c r="GC1617" s="18"/>
      <c r="GD1617" s="18"/>
      <c r="GE1617" s="18"/>
      <c r="GF1617" s="18"/>
      <c r="GG1617" s="18"/>
      <c r="GH1617" s="18"/>
      <c r="GI1617" s="18"/>
      <c r="GJ1617" s="18"/>
      <c r="GK1617" s="18"/>
      <c r="GL1617" s="18"/>
      <c r="GM1617" s="18"/>
      <c r="GN1617" s="18"/>
      <c r="GO1617" s="18"/>
      <c r="GP1617" s="18"/>
      <c r="GQ1617" s="18"/>
      <c r="GR1617" s="18"/>
    </row>
    <row r="1618" spans="1:200">
      <c r="A1618" s="18"/>
      <c r="B1618" s="18"/>
      <c r="C1618" s="18"/>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18"/>
      <c r="AM1618" s="18"/>
      <c r="AN1618" s="18"/>
      <c r="AO1618" s="18"/>
      <c r="AP1618" s="18"/>
      <c r="AQ1618" s="18"/>
      <c r="AR1618" s="18"/>
      <c r="AS1618" s="18"/>
      <c r="AT1618" s="18"/>
      <c r="AU1618" s="18"/>
      <c r="AV1618" s="18"/>
      <c r="AW1618" s="18"/>
      <c r="AX1618" s="18"/>
      <c r="AY1618" s="18"/>
      <c r="AZ1618" s="18"/>
      <c r="BA1618" s="18"/>
      <c r="BB1618" s="18"/>
      <c r="BC1618" s="18"/>
      <c r="BD1618" s="18"/>
      <c r="BE1618" s="18"/>
      <c r="BF1618" s="18"/>
      <c r="BG1618" s="18"/>
      <c r="BH1618" s="18"/>
      <c r="BI1618" s="18"/>
      <c r="BJ1618" s="18"/>
      <c r="BK1618" s="18"/>
      <c r="BL1618" s="18"/>
      <c r="BM1618" s="18"/>
      <c r="BN1618" s="18"/>
      <c r="BO1618" s="18"/>
      <c r="BP1618" s="18"/>
      <c r="BQ1618" s="18"/>
      <c r="BR1618" s="18"/>
      <c r="BS1618" s="18"/>
      <c r="BT1618" s="18"/>
      <c r="BU1618" s="18"/>
      <c r="BV1618" s="18"/>
      <c r="BW1618" s="18"/>
      <c r="BX1618" s="18"/>
      <c r="BY1618" s="18"/>
      <c r="BZ1618" s="18"/>
      <c r="CA1618" s="18"/>
      <c r="CB1618" s="18"/>
      <c r="CC1618" s="18"/>
      <c r="CD1618" s="18"/>
      <c r="CE1618" s="18"/>
      <c r="CF1618" s="18"/>
      <c r="CG1618" s="18"/>
      <c r="CH1618" s="18"/>
      <c r="CI1618" s="18"/>
      <c r="CJ1618" s="18"/>
      <c r="CK1618" s="18"/>
      <c r="CL1618" s="18"/>
      <c r="CM1618" s="18"/>
      <c r="CN1618" s="18"/>
      <c r="CO1618" s="18"/>
      <c r="CP1618" s="18"/>
      <c r="CQ1618" s="18"/>
      <c r="CR1618" s="18"/>
      <c r="CS1618" s="18"/>
      <c r="CT1618" s="18"/>
      <c r="CU1618" s="18"/>
      <c r="CV1618" s="18"/>
      <c r="CW1618" s="18"/>
      <c r="CX1618" s="18"/>
      <c r="CY1618" s="18"/>
      <c r="CZ1618" s="18"/>
      <c r="DA1618" s="18"/>
      <c r="DB1618" s="18"/>
      <c r="DC1618" s="18"/>
      <c r="DD1618" s="18"/>
      <c r="DE1618" s="18"/>
      <c r="DF1618" s="18"/>
      <c r="DG1618" s="18"/>
      <c r="DH1618" s="18"/>
      <c r="DI1618" s="18"/>
      <c r="DJ1618" s="18"/>
      <c r="DK1618" s="18"/>
      <c r="DL1618" s="18"/>
      <c r="DM1618" s="18"/>
      <c r="DN1618" s="18"/>
      <c r="DO1618" s="18"/>
      <c r="DP1618" s="18"/>
      <c r="DQ1618" s="18"/>
      <c r="DR1618" s="18"/>
      <c r="DS1618" s="18"/>
      <c r="DT1618" s="18"/>
      <c r="DU1618" s="18"/>
      <c r="DV1618" s="18"/>
      <c r="DW1618" s="18"/>
      <c r="DX1618" s="18"/>
      <c r="DY1618" s="18"/>
      <c r="DZ1618" s="18"/>
      <c r="EA1618" s="18"/>
      <c r="EB1618" s="18"/>
      <c r="EC1618" s="18"/>
      <c r="ED1618" s="18"/>
      <c r="EE1618" s="18"/>
      <c r="EF1618" s="18"/>
      <c r="EG1618" s="18"/>
      <c r="EH1618" s="18"/>
      <c r="EI1618" s="18"/>
      <c r="EJ1618" s="18"/>
      <c r="EK1618" s="18"/>
      <c r="EL1618" s="18"/>
      <c r="EM1618" s="18"/>
      <c r="EN1618" s="18"/>
      <c r="EO1618" s="18"/>
      <c r="EP1618" s="18"/>
      <c r="EQ1618" s="18"/>
      <c r="ER1618" s="18"/>
      <c r="ES1618" s="18"/>
      <c r="ET1618" s="18"/>
      <c r="EU1618" s="18"/>
      <c r="EV1618" s="18"/>
      <c r="EW1618" s="18"/>
      <c r="EX1618" s="18"/>
      <c r="EY1618" s="18"/>
      <c r="EZ1618" s="18"/>
      <c r="FA1618" s="18"/>
      <c r="FB1618" s="18"/>
      <c r="FC1618" s="18"/>
      <c r="FD1618" s="18"/>
      <c r="FE1618" s="18"/>
      <c r="FF1618" s="18"/>
      <c r="FG1618" s="18"/>
      <c r="FH1618" s="18"/>
      <c r="FI1618" s="18"/>
      <c r="FJ1618" s="18"/>
      <c r="FK1618" s="18"/>
      <c r="FL1618" s="18"/>
      <c r="FM1618" s="18"/>
      <c r="FN1618" s="18"/>
      <c r="FO1618" s="18"/>
      <c r="FP1618" s="18"/>
      <c r="FQ1618" s="18"/>
      <c r="FR1618" s="18"/>
      <c r="FS1618" s="18"/>
      <c r="FT1618" s="18"/>
      <c r="FU1618" s="18"/>
      <c r="FV1618" s="18"/>
      <c r="FW1618" s="18"/>
      <c r="FX1618" s="18"/>
      <c r="FY1618" s="18"/>
      <c r="FZ1618" s="18"/>
      <c r="GA1618" s="18"/>
      <c r="GB1618" s="18"/>
      <c r="GC1618" s="18"/>
      <c r="GD1618" s="18"/>
      <c r="GE1618" s="18"/>
      <c r="GF1618" s="18"/>
      <c r="GG1618" s="18"/>
      <c r="GH1618" s="18"/>
      <c r="GI1618" s="18"/>
      <c r="GJ1618" s="18"/>
      <c r="GK1618" s="18"/>
      <c r="GL1618" s="18"/>
      <c r="GM1618" s="18"/>
      <c r="GN1618" s="18"/>
      <c r="GO1618" s="18"/>
      <c r="GP1618" s="18"/>
      <c r="GQ1618" s="18"/>
      <c r="GR1618" s="18"/>
    </row>
    <row r="1619" spans="1:200">
      <c r="A1619" s="18"/>
      <c r="B1619" s="18"/>
      <c r="C1619" s="18"/>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18"/>
      <c r="AM1619" s="18"/>
      <c r="AN1619" s="18"/>
      <c r="AO1619" s="18"/>
      <c r="AP1619" s="18"/>
      <c r="AQ1619" s="18"/>
      <c r="AR1619" s="18"/>
      <c r="AS1619" s="18"/>
      <c r="AT1619" s="18"/>
      <c r="AU1619" s="18"/>
      <c r="AV1619" s="18"/>
      <c r="AW1619" s="18"/>
      <c r="AX1619" s="18"/>
      <c r="AY1619" s="18"/>
      <c r="AZ1619" s="18"/>
      <c r="BA1619" s="18"/>
      <c r="BB1619" s="18"/>
      <c r="BC1619" s="18"/>
      <c r="BD1619" s="18"/>
      <c r="BE1619" s="18"/>
      <c r="BF1619" s="18"/>
      <c r="BG1619" s="18"/>
      <c r="BH1619" s="18"/>
      <c r="BI1619" s="18"/>
      <c r="BJ1619" s="18"/>
      <c r="BK1619" s="18"/>
      <c r="BL1619" s="18"/>
      <c r="BM1619" s="18"/>
      <c r="BN1619" s="18"/>
      <c r="BO1619" s="18"/>
      <c r="BP1619" s="18"/>
      <c r="BQ1619" s="18"/>
      <c r="BR1619" s="18"/>
      <c r="BS1619" s="18"/>
      <c r="BT1619" s="18"/>
      <c r="BU1619" s="18"/>
      <c r="BV1619" s="18"/>
      <c r="BW1619" s="18"/>
      <c r="BX1619" s="18"/>
      <c r="BY1619" s="18"/>
      <c r="BZ1619" s="18"/>
      <c r="CA1619" s="18"/>
      <c r="CB1619" s="18"/>
      <c r="CC1619" s="18"/>
      <c r="CD1619" s="18"/>
      <c r="CE1619" s="18"/>
      <c r="CF1619" s="18"/>
      <c r="CG1619" s="18"/>
      <c r="CH1619" s="18"/>
      <c r="CI1619" s="18"/>
      <c r="CJ1619" s="18"/>
      <c r="CK1619" s="18"/>
      <c r="CL1619" s="18"/>
      <c r="CM1619" s="18"/>
      <c r="CN1619" s="18"/>
      <c r="CO1619" s="18"/>
      <c r="CP1619" s="18"/>
      <c r="CQ1619" s="18"/>
      <c r="CR1619" s="18"/>
      <c r="CS1619" s="18"/>
      <c r="CT1619" s="18"/>
      <c r="CU1619" s="18"/>
      <c r="CV1619" s="18"/>
      <c r="CW1619" s="18"/>
      <c r="CX1619" s="18"/>
      <c r="CY1619" s="18"/>
      <c r="CZ1619" s="18"/>
      <c r="DA1619" s="18"/>
      <c r="DB1619" s="18"/>
      <c r="DC1619" s="18"/>
      <c r="DD1619" s="18"/>
      <c r="DE1619" s="18"/>
      <c r="DF1619" s="18"/>
      <c r="DG1619" s="18"/>
      <c r="DH1619" s="18"/>
      <c r="DI1619" s="18"/>
      <c r="DJ1619" s="18"/>
      <c r="DK1619" s="18"/>
      <c r="DL1619" s="18"/>
      <c r="DM1619" s="18"/>
      <c r="DN1619" s="18"/>
      <c r="DO1619" s="18"/>
      <c r="DP1619" s="18"/>
      <c r="DQ1619" s="18"/>
      <c r="DR1619" s="18"/>
      <c r="DS1619" s="18"/>
      <c r="DT1619" s="18"/>
      <c r="DU1619" s="18"/>
      <c r="DV1619" s="18"/>
      <c r="DW1619" s="18"/>
      <c r="DX1619" s="18"/>
      <c r="DY1619" s="18"/>
      <c r="DZ1619" s="18"/>
      <c r="EA1619" s="18"/>
      <c r="EB1619" s="18"/>
      <c r="EC1619" s="18"/>
      <c r="ED1619" s="18"/>
      <c r="EE1619" s="18"/>
      <c r="EF1619" s="18"/>
      <c r="EG1619" s="18"/>
      <c r="EH1619" s="18"/>
      <c r="EI1619" s="18"/>
      <c r="EJ1619" s="18"/>
      <c r="EK1619" s="18"/>
      <c r="EL1619" s="18"/>
      <c r="EM1619" s="18"/>
      <c r="EN1619" s="18"/>
      <c r="EO1619" s="18"/>
      <c r="EP1619" s="18"/>
      <c r="EQ1619" s="18"/>
      <c r="ER1619" s="18"/>
      <c r="ES1619" s="18"/>
      <c r="ET1619" s="18"/>
      <c r="EU1619" s="18"/>
      <c r="EV1619" s="18"/>
      <c r="EW1619" s="18"/>
      <c r="EX1619" s="18"/>
      <c r="EY1619" s="18"/>
      <c r="EZ1619" s="18"/>
      <c r="FA1619" s="18"/>
      <c r="FB1619" s="18"/>
      <c r="FC1619" s="18"/>
      <c r="FD1619" s="18"/>
      <c r="FE1619" s="18"/>
      <c r="FF1619" s="18"/>
      <c r="FG1619" s="18"/>
      <c r="FH1619" s="18"/>
      <c r="FI1619" s="18"/>
      <c r="FJ1619" s="18"/>
      <c r="FK1619" s="18"/>
      <c r="FL1619" s="18"/>
      <c r="FM1619" s="18"/>
      <c r="FN1619" s="18"/>
      <c r="FO1619" s="18"/>
      <c r="FP1619" s="18"/>
      <c r="FQ1619" s="18"/>
      <c r="FR1619" s="18"/>
      <c r="FS1619" s="18"/>
      <c r="FT1619" s="18"/>
      <c r="FU1619" s="18"/>
      <c r="FV1619" s="18"/>
      <c r="FW1619" s="18"/>
      <c r="FX1619" s="18"/>
      <c r="FY1619" s="18"/>
      <c r="FZ1619" s="18"/>
      <c r="GA1619" s="18"/>
      <c r="GB1619" s="18"/>
      <c r="GC1619" s="18"/>
      <c r="GD1619" s="18"/>
      <c r="GE1619" s="18"/>
      <c r="GF1619" s="18"/>
      <c r="GG1619" s="18"/>
      <c r="GH1619" s="18"/>
      <c r="GI1619" s="18"/>
      <c r="GJ1619" s="18"/>
      <c r="GK1619" s="18"/>
      <c r="GL1619" s="18"/>
      <c r="GM1619" s="18"/>
      <c r="GN1619" s="18"/>
      <c r="GO1619" s="18"/>
      <c r="GP1619" s="18"/>
      <c r="GQ1619" s="18"/>
      <c r="GR1619" s="18"/>
    </row>
    <row r="1620" spans="1:200">
      <c r="A1620" s="18"/>
      <c r="B1620" s="18"/>
      <c r="C1620" s="18"/>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18"/>
      <c r="AM1620" s="18"/>
      <c r="AN1620" s="18"/>
      <c r="AO1620" s="18"/>
      <c r="AP1620" s="18"/>
      <c r="AQ1620" s="18"/>
      <c r="AR1620" s="18"/>
      <c r="AS1620" s="18"/>
      <c r="AT1620" s="18"/>
      <c r="AU1620" s="18"/>
      <c r="AV1620" s="18"/>
      <c r="AW1620" s="18"/>
      <c r="AX1620" s="18"/>
      <c r="AY1620" s="18"/>
      <c r="AZ1620" s="18"/>
      <c r="BA1620" s="18"/>
      <c r="BB1620" s="18"/>
      <c r="BC1620" s="18"/>
      <c r="BD1620" s="18"/>
      <c r="BE1620" s="18"/>
      <c r="BF1620" s="18"/>
      <c r="BG1620" s="18"/>
      <c r="BH1620" s="18"/>
      <c r="BI1620" s="18"/>
      <c r="BJ1620" s="18"/>
      <c r="BK1620" s="18"/>
      <c r="BL1620" s="18"/>
      <c r="BM1620" s="18"/>
      <c r="BN1620" s="18"/>
      <c r="BO1620" s="18"/>
      <c r="BP1620" s="18"/>
      <c r="BQ1620" s="18"/>
      <c r="BR1620" s="18"/>
      <c r="BS1620" s="18"/>
      <c r="BT1620" s="18"/>
      <c r="BU1620" s="18"/>
      <c r="BV1620" s="18"/>
      <c r="BW1620" s="18"/>
      <c r="BX1620" s="18"/>
      <c r="BY1620" s="18"/>
      <c r="BZ1620" s="18"/>
      <c r="CA1620" s="18"/>
      <c r="CB1620" s="18"/>
      <c r="CC1620" s="18"/>
      <c r="CD1620" s="18"/>
      <c r="CE1620" s="18"/>
      <c r="CF1620" s="18"/>
      <c r="CG1620" s="18"/>
      <c r="CH1620" s="18"/>
      <c r="CI1620" s="18"/>
      <c r="CJ1620" s="18"/>
      <c r="CK1620" s="18"/>
      <c r="CL1620" s="18"/>
      <c r="CM1620" s="18"/>
      <c r="CN1620" s="18"/>
      <c r="CO1620" s="18"/>
      <c r="CP1620" s="18"/>
      <c r="CQ1620" s="18"/>
      <c r="CR1620" s="18"/>
      <c r="CS1620" s="18"/>
      <c r="CT1620" s="18"/>
      <c r="CU1620" s="18"/>
      <c r="CV1620" s="18"/>
      <c r="CW1620" s="18"/>
      <c r="CX1620" s="18"/>
      <c r="CY1620" s="18"/>
      <c r="CZ1620" s="18"/>
      <c r="DA1620" s="18"/>
      <c r="DB1620" s="18"/>
      <c r="DC1620" s="18"/>
      <c r="DD1620" s="18"/>
      <c r="DE1620" s="18"/>
      <c r="DF1620" s="18"/>
      <c r="DG1620" s="18"/>
      <c r="DH1620" s="18"/>
      <c r="DI1620" s="18"/>
      <c r="DJ1620" s="18"/>
      <c r="DK1620" s="18"/>
      <c r="DL1620" s="18"/>
      <c r="DM1620" s="18"/>
      <c r="DN1620" s="18"/>
      <c r="DO1620" s="18"/>
      <c r="DP1620" s="18"/>
      <c r="DQ1620" s="18"/>
      <c r="DR1620" s="18"/>
      <c r="DS1620" s="18"/>
      <c r="DT1620" s="18"/>
      <c r="DU1620" s="18"/>
      <c r="DV1620" s="18"/>
      <c r="DW1620" s="18"/>
      <c r="DX1620" s="18"/>
      <c r="DY1620" s="18"/>
      <c r="DZ1620" s="18"/>
      <c r="EA1620" s="18"/>
      <c r="EB1620" s="18"/>
      <c r="EC1620" s="18"/>
      <c r="ED1620" s="18"/>
      <c r="EE1620" s="18"/>
      <c r="EF1620" s="18"/>
      <c r="EG1620" s="18"/>
      <c r="EH1620" s="18"/>
      <c r="EI1620" s="18"/>
      <c r="EJ1620" s="18"/>
      <c r="EK1620" s="18"/>
      <c r="EL1620" s="18"/>
      <c r="EM1620" s="18"/>
      <c r="EN1620" s="18"/>
      <c r="EO1620" s="18"/>
      <c r="EP1620" s="18"/>
      <c r="EQ1620" s="18"/>
      <c r="ER1620" s="18"/>
      <c r="ES1620" s="18"/>
      <c r="ET1620" s="18"/>
      <c r="EU1620" s="18"/>
      <c r="EV1620" s="18"/>
      <c r="EW1620" s="18"/>
      <c r="EX1620" s="18"/>
      <c r="EY1620" s="18"/>
      <c r="EZ1620" s="18"/>
      <c r="FA1620" s="18"/>
      <c r="FB1620" s="18"/>
      <c r="FC1620" s="18"/>
      <c r="FD1620" s="18"/>
      <c r="FE1620" s="18"/>
      <c r="FF1620" s="18"/>
      <c r="FG1620" s="18"/>
      <c r="FH1620" s="18"/>
      <c r="FI1620" s="18"/>
      <c r="FJ1620" s="18"/>
      <c r="FK1620" s="18"/>
      <c r="FL1620" s="18"/>
      <c r="FM1620" s="18"/>
      <c r="FN1620" s="18"/>
      <c r="FO1620" s="18"/>
      <c r="FP1620" s="18"/>
      <c r="FQ1620" s="18"/>
      <c r="FR1620" s="18"/>
      <c r="FS1620" s="18"/>
      <c r="FT1620" s="18"/>
      <c r="FU1620" s="18"/>
      <c r="FV1620" s="18"/>
      <c r="FW1620" s="18"/>
      <c r="FX1620" s="18"/>
      <c r="FY1620" s="18"/>
      <c r="FZ1620" s="18"/>
      <c r="GA1620" s="18"/>
      <c r="GB1620" s="18"/>
      <c r="GC1620" s="18"/>
      <c r="GD1620" s="18"/>
      <c r="GE1620" s="18"/>
      <c r="GF1620" s="18"/>
      <c r="GG1620" s="18"/>
      <c r="GH1620" s="18"/>
      <c r="GI1620" s="18"/>
      <c r="GJ1620" s="18"/>
      <c r="GK1620" s="18"/>
      <c r="GL1620" s="18"/>
      <c r="GM1620" s="18"/>
      <c r="GN1620" s="18"/>
      <c r="GO1620" s="18"/>
      <c r="GP1620" s="18"/>
      <c r="GQ1620" s="18"/>
      <c r="GR1620" s="18"/>
    </row>
    <row r="1621" spans="1:200">
      <c r="A1621" s="18"/>
      <c r="B1621" s="18"/>
      <c r="C1621" s="18"/>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18"/>
      <c r="AM1621" s="18"/>
      <c r="AN1621" s="18"/>
      <c r="AO1621" s="18"/>
      <c r="AP1621" s="18"/>
      <c r="AQ1621" s="18"/>
      <c r="AR1621" s="18"/>
      <c r="AS1621" s="18"/>
      <c r="AT1621" s="18"/>
      <c r="AU1621" s="18"/>
      <c r="AV1621" s="18"/>
      <c r="AW1621" s="18"/>
      <c r="AX1621" s="18"/>
      <c r="AY1621" s="18"/>
      <c r="AZ1621" s="18"/>
      <c r="BA1621" s="18"/>
      <c r="BB1621" s="18"/>
      <c r="BC1621" s="18"/>
      <c r="BD1621" s="18"/>
      <c r="BE1621" s="18"/>
      <c r="BF1621" s="18"/>
      <c r="BG1621" s="18"/>
      <c r="BH1621" s="18"/>
      <c r="BI1621" s="18"/>
      <c r="BJ1621" s="18"/>
      <c r="BK1621" s="18"/>
      <c r="BL1621" s="18"/>
      <c r="BM1621" s="18"/>
      <c r="BN1621" s="18"/>
      <c r="BO1621" s="18"/>
      <c r="BP1621" s="18"/>
      <c r="BQ1621" s="18"/>
      <c r="BR1621" s="18"/>
      <c r="BS1621" s="18"/>
      <c r="BT1621" s="18"/>
      <c r="BU1621" s="18"/>
      <c r="BV1621" s="18"/>
      <c r="BW1621" s="18"/>
      <c r="BX1621" s="18"/>
      <c r="BY1621" s="18"/>
      <c r="BZ1621" s="18"/>
      <c r="CA1621" s="18"/>
      <c r="CB1621" s="18"/>
      <c r="CC1621" s="18"/>
      <c r="CD1621" s="18"/>
      <c r="CE1621" s="18"/>
      <c r="CF1621" s="18"/>
      <c r="CG1621" s="18"/>
      <c r="CH1621" s="18"/>
      <c r="CI1621" s="18"/>
      <c r="CJ1621" s="18"/>
      <c r="CK1621" s="18"/>
      <c r="CL1621" s="18"/>
      <c r="CM1621" s="18"/>
      <c r="CN1621" s="18"/>
      <c r="CO1621" s="18"/>
      <c r="CP1621" s="18"/>
      <c r="CQ1621" s="18"/>
      <c r="CR1621" s="18"/>
      <c r="CS1621" s="18"/>
      <c r="CT1621" s="18"/>
      <c r="CU1621" s="18"/>
      <c r="CV1621" s="18"/>
      <c r="CW1621" s="18"/>
      <c r="CX1621" s="18"/>
      <c r="CY1621" s="18"/>
      <c r="CZ1621" s="18"/>
      <c r="DA1621" s="18"/>
      <c r="DB1621" s="18"/>
      <c r="DC1621" s="18"/>
      <c r="DD1621" s="18"/>
      <c r="DE1621" s="18"/>
      <c r="DF1621" s="18"/>
      <c r="DG1621" s="18"/>
      <c r="DH1621" s="18"/>
      <c r="DI1621" s="18"/>
      <c r="DJ1621" s="18"/>
      <c r="DK1621" s="18"/>
      <c r="DL1621" s="18"/>
      <c r="DM1621" s="18"/>
      <c r="DN1621" s="18"/>
      <c r="DO1621" s="18"/>
      <c r="DP1621" s="18"/>
      <c r="DQ1621" s="18"/>
      <c r="DR1621" s="18"/>
      <c r="DS1621" s="18"/>
      <c r="DT1621" s="18"/>
      <c r="DU1621" s="18"/>
      <c r="DV1621" s="18"/>
      <c r="DW1621" s="18"/>
      <c r="DX1621" s="18"/>
      <c r="DY1621" s="18"/>
      <c r="DZ1621" s="18"/>
      <c r="EA1621" s="18"/>
      <c r="EB1621" s="18"/>
      <c r="EC1621" s="18"/>
      <c r="ED1621" s="18"/>
      <c r="EE1621" s="18"/>
      <c r="EF1621" s="18"/>
      <c r="EG1621" s="18"/>
      <c r="EH1621" s="18"/>
      <c r="EI1621" s="18"/>
      <c r="EJ1621" s="18"/>
      <c r="EK1621" s="18"/>
      <c r="EL1621" s="18"/>
      <c r="EM1621" s="18"/>
      <c r="EN1621" s="18"/>
      <c r="EO1621" s="18"/>
      <c r="EP1621" s="18"/>
      <c r="EQ1621" s="18"/>
      <c r="ER1621" s="18"/>
      <c r="ES1621" s="18"/>
      <c r="ET1621" s="18"/>
      <c r="EU1621" s="18"/>
      <c r="EV1621" s="18"/>
      <c r="EW1621" s="18"/>
      <c r="EX1621" s="18"/>
      <c r="EY1621" s="18"/>
      <c r="EZ1621" s="18"/>
      <c r="FA1621" s="18"/>
      <c r="FB1621" s="18"/>
      <c r="FC1621" s="18"/>
      <c r="FD1621" s="18"/>
      <c r="FE1621" s="18"/>
      <c r="FF1621" s="18"/>
      <c r="FG1621" s="18"/>
      <c r="FH1621" s="18"/>
      <c r="FI1621" s="18"/>
      <c r="FJ1621" s="18"/>
      <c r="FK1621" s="18"/>
      <c r="FL1621" s="18"/>
      <c r="FM1621" s="18"/>
      <c r="FN1621" s="18"/>
      <c r="FO1621" s="18"/>
      <c r="FP1621" s="18"/>
      <c r="FQ1621" s="18"/>
      <c r="FR1621" s="18"/>
      <c r="FS1621" s="18"/>
      <c r="FT1621" s="18"/>
      <c r="FU1621" s="18"/>
      <c r="FV1621" s="18"/>
      <c r="FW1621" s="18"/>
      <c r="FX1621" s="18"/>
      <c r="FY1621" s="18"/>
      <c r="FZ1621" s="18"/>
      <c r="GA1621" s="18"/>
      <c r="GB1621" s="18"/>
      <c r="GC1621" s="18"/>
      <c r="GD1621" s="18"/>
      <c r="GE1621" s="18"/>
      <c r="GF1621" s="18"/>
      <c r="GG1621" s="18"/>
      <c r="GH1621" s="18"/>
      <c r="GI1621" s="18"/>
      <c r="GJ1621" s="18"/>
      <c r="GK1621" s="18"/>
      <c r="GL1621" s="18"/>
      <c r="GM1621" s="18"/>
      <c r="GN1621" s="18"/>
      <c r="GO1621" s="18"/>
      <c r="GP1621" s="18"/>
      <c r="GQ1621" s="18"/>
      <c r="GR1621" s="18"/>
    </row>
    <row r="1622" spans="1:200">
      <c r="A1622" s="18"/>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8"/>
      <c r="FH1622" s="18"/>
      <c r="FI1622" s="18"/>
      <c r="FJ1622" s="18"/>
      <c r="FK1622" s="18"/>
      <c r="FL1622" s="18"/>
      <c r="FM1622" s="18"/>
      <c r="FN1622" s="18"/>
      <c r="FO1622" s="18"/>
      <c r="FP1622" s="18"/>
      <c r="FQ1622" s="18"/>
      <c r="FR1622" s="18"/>
      <c r="FS1622" s="18"/>
      <c r="FT1622" s="18"/>
      <c r="FU1622" s="18"/>
      <c r="FV1622" s="18"/>
      <c r="FW1622" s="18"/>
      <c r="FX1622" s="18"/>
      <c r="FY1622" s="18"/>
      <c r="FZ1622" s="18"/>
      <c r="GA1622" s="18"/>
      <c r="GB1622" s="18"/>
      <c r="GC1622" s="18"/>
      <c r="GD1622" s="18"/>
      <c r="GE1622" s="18"/>
      <c r="GF1622" s="18"/>
      <c r="GG1622" s="18"/>
      <c r="GH1622" s="18"/>
      <c r="GI1622" s="18"/>
      <c r="GJ1622" s="18"/>
      <c r="GK1622" s="18"/>
      <c r="GL1622" s="18"/>
      <c r="GM1622" s="18"/>
      <c r="GN1622" s="18"/>
      <c r="GO1622" s="18"/>
      <c r="GP1622" s="18"/>
      <c r="GQ1622" s="18"/>
      <c r="GR1622" s="18"/>
    </row>
    <row r="1623" spans="1:200">
      <c r="A1623" s="18"/>
      <c r="B1623" s="18"/>
      <c r="C1623" s="18"/>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18"/>
      <c r="AM1623" s="18"/>
      <c r="AN1623" s="18"/>
      <c r="AO1623" s="18"/>
      <c r="AP1623" s="18"/>
      <c r="AQ1623" s="18"/>
      <c r="AR1623" s="18"/>
      <c r="AS1623" s="18"/>
      <c r="AT1623" s="18"/>
      <c r="AU1623" s="18"/>
      <c r="AV1623" s="18"/>
      <c r="AW1623" s="18"/>
      <c r="AX1623" s="18"/>
      <c r="AY1623" s="18"/>
      <c r="AZ1623" s="18"/>
      <c r="BA1623" s="18"/>
      <c r="BB1623" s="18"/>
      <c r="BC1623" s="18"/>
      <c r="BD1623" s="18"/>
      <c r="BE1623" s="18"/>
      <c r="BF1623" s="18"/>
      <c r="BG1623" s="18"/>
      <c r="BH1623" s="18"/>
      <c r="BI1623" s="18"/>
      <c r="BJ1623" s="18"/>
      <c r="BK1623" s="18"/>
      <c r="BL1623" s="18"/>
      <c r="BM1623" s="18"/>
      <c r="BN1623" s="18"/>
      <c r="BO1623" s="18"/>
      <c r="BP1623" s="18"/>
      <c r="BQ1623" s="18"/>
      <c r="BR1623" s="18"/>
      <c r="BS1623" s="18"/>
      <c r="BT1623" s="18"/>
      <c r="BU1623" s="18"/>
      <c r="BV1623" s="18"/>
      <c r="BW1623" s="18"/>
      <c r="BX1623" s="18"/>
      <c r="BY1623" s="18"/>
      <c r="BZ1623" s="18"/>
      <c r="CA1623" s="18"/>
      <c r="CB1623" s="18"/>
      <c r="CC1623" s="18"/>
      <c r="CD1623" s="18"/>
      <c r="CE1623" s="18"/>
      <c r="CF1623" s="18"/>
      <c r="CG1623" s="18"/>
      <c r="CH1623" s="18"/>
      <c r="CI1623" s="18"/>
      <c r="CJ1623" s="18"/>
      <c r="CK1623" s="18"/>
      <c r="CL1623" s="18"/>
      <c r="CM1623" s="18"/>
      <c r="CN1623" s="18"/>
      <c r="CO1623" s="18"/>
      <c r="CP1623" s="18"/>
      <c r="CQ1623" s="18"/>
      <c r="CR1623" s="18"/>
      <c r="CS1623" s="18"/>
      <c r="CT1623" s="18"/>
      <c r="CU1623" s="18"/>
      <c r="CV1623" s="18"/>
      <c r="CW1623" s="18"/>
      <c r="CX1623" s="18"/>
      <c r="CY1623" s="18"/>
      <c r="CZ1623" s="18"/>
      <c r="DA1623" s="18"/>
      <c r="DB1623" s="18"/>
      <c r="DC1623" s="18"/>
      <c r="DD1623" s="18"/>
      <c r="DE1623" s="18"/>
      <c r="DF1623" s="18"/>
      <c r="DG1623" s="18"/>
      <c r="DH1623" s="18"/>
      <c r="DI1623" s="18"/>
      <c r="DJ1623" s="18"/>
      <c r="DK1623" s="18"/>
      <c r="DL1623" s="18"/>
      <c r="DM1623" s="18"/>
      <c r="DN1623" s="18"/>
      <c r="DO1623" s="18"/>
      <c r="DP1623" s="18"/>
      <c r="DQ1623" s="18"/>
      <c r="DR1623" s="18"/>
      <c r="DS1623" s="18"/>
      <c r="DT1623" s="18"/>
      <c r="DU1623" s="18"/>
      <c r="DV1623" s="18"/>
      <c r="DW1623" s="18"/>
      <c r="DX1623" s="18"/>
      <c r="DY1623" s="18"/>
      <c r="DZ1623" s="18"/>
      <c r="EA1623" s="18"/>
      <c r="EB1623" s="18"/>
      <c r="EC1623" s="18"/>
      <c r="ED1623" s="18"/>
      <c r="EE1623" s="18"/>
      <c r="EF1623" s="18"/>
      <c r="EG1623" s="18"/>
      <c r="EH1623" s="18"/>
      <c r="EI1623" s="18"/>
      <c r="EJ1623" s="18"/>
      <c r="EK1623" s="18"/>
      <c r="EL1623" s="18"/>
      <c r="EM1623" s="18"/>
      <c r="EN1623" s="18"/>
      <c r="EO1623" s="18"/>
      <c r="EP1623" s="18"/>
      <c r="EQ1623" s="18"/>
      <c r="ER1623" s="18"/>
      <c r="ES1623" s="18"/>
      <c r="ET1623" s="18"/>
      <c r="EU1623" s="18"/>
      <c r="EV1623" s="18"/>
      <c r="EW1623" s="18"/>
      <c r="EX1623" s="18"/>
      <c r="EY1623" s="18"/>
      <c r="EZ1623" s="18"/>
      <c r="FA1623" s="18"/>
      <c r="FB1623" s="18"/>
      <c r="FC1623" s="18"/>
      <c r="FD1623" s="18"/>
      <c r="FE1623" s="18"/>
      <c r="FF1623" s="18"/>
      <c r="FG1623" s="18"/>
      <c r="FH1623" s="18"/>
      <c r="FI1623" s="18"/>
      <c r="FJ1623" s="18"/>
      <c r="FK1623" s="18"/>
      <c r="FL1623" s="18"/>
      <c r="FM1623" s="18"/>
      <c r="FN1623" s="18"/>
      <c r="FO1623" s="18"/>
      <c r="FP1623" s="18"/>
      <c r="FQ1623" s="18"/>
      <c r="FR1623" s="18"/>
      <c r="FS1623" s="18"/>
      <c r="FT1623" s="18"/>
      <c r="FU1623" s="18"/>
      <c r="FV1623" s="18"/>
      <c r="FW1623" s="18"/>
      <c r="FX1623" s="18"/>
      <c r="FY1623" s="18"/>
      <c r="FZ1623" s="18"/>
      <c r="GA1623" s="18"/>
      <c r="GB1623" s="18"/>
      <c r="GC1623" s="18"/>
      <c r="GD1623" s="18"/>
      <c r="GE1623" s="18"/>
      <c r="GF1623" s="18"/>
      <c r="GG1623" s="18"/>
      <c r="GH1623" s="18"/>
      <c r="GI1623" s="18"/>
      <c r="GJ1623" s="18"/>
      <c r="GK1623" s="18"/>
      <c r="GL1623" s="18"/>
      <c r="GM1623" s="18"/>
      <c r="GN1623" s="18"/>
      <c r="GO1623" s="18"/>
      <c r="GP1623" s="18"/>
      <c r="GQ1623" s="18"/>
      <c r="GR1623" s="18"/>
    </row>
    <row r="1624" spans="1:200">
      <c r="A1624" s="18"/>
      <c r="B1624" s="18"/>
      <c r="C1624" s="18"/>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18"/>
      <c r="AM1624" s="18"/>
      <c r="AN1624" s="18"/>
      <c r="AO1624" s="18"/>
      <c r="AP1624" s="18"/>
      <c r="AQ1624" s="18"/>
      <c r="AR1624" s="18"/>
      <c r="AS1624" s="18"/>
      <c r="AT1624" s="18"/>
      <c r="AU1624" s="18"/>
      <c r="AV1624" s="18"/>
      <c r="AW1624" s="18"/>
      <c r="AX1624" s="18"/>
      <c r="AY1624" s="18"/>
      <c r="AZ1624" s="18"/>
      <c r="BA1624" s="18"/>
      <c r="BB1624" s="18"/>
      <c r="BC1624" s="18"/>
      <c r="BD1624" s="18"/>
      <c r="BE1624" s="18"/>
      <c r="BF1624" s="18"/>
      <c r="BG1624" s="18"/>
      <c r="BH1624" s="18"/>
      <c r="BI1624" s="18"/>
      <c r="BJ1624" s="18"/>
      <c r="BK1624" s="18"/>
      <c r="BL1624" s="18"/>
      <c r="BM1624" s="18"/>
      <c r="BN1624" s="18"/>
      <c r="BO1624" s="18"/>
      <c r="BP1624" s="18"/>
      <c r="BQ1624" s="18"/>
      <c r="BR1624" s="18"/>
      <c r="BS1624" s="18"/>
      <c r="BT1624" s="18"/>
      <c r="BU1624" s="18"/>
      <c r="BV1624" s="18"/>
      <c r="BW1624" s="18"/>
      <c r="BX1624" s="18"/>
      <c r="BY1624" s="18"/>
      <c r="BZ1624" s="18"/>
      <c r="CA1624" s="18"/>
      <c r="CB1624" s="18"/>
      <c r="CC1624" s="18"/>
      <c r="CD1624" s="18"/>
      <c r="CE1624" s="18"/>
      <c r="CF1624" s="18"/>
      <c r="CG1624" s="18"/>
      <c r="CH1624" s="18"/>
      <c r="CI1624" s="18"/>
      <c r="CJ1624" s="18"/>
      <c r="CK1624" s="18"/>
      <c r="CL1624" s="18"/>
      <c r="CM1624" s="18"/>
      <c r="CN1624" s="18"/>
      <c r="CO1624" s="18"/>
      <c r="CP1624" s="18"/>
      <c r="CQ1624" s="18"/>
      <c r="CR1624" s="18"/>
      <c r="CS1624" s="18"/>
      <c r="CT1624" s="18"/>
      <c r="CU1624" s="18"/>
      <c r="CV1624" s="18"/>
      <c r="CW1624" s="18"/>
      <c r="CX1624" s="18"/>
      <c r="CY1624" s="18"/>
      <c r="CZ1624" s="18"/>
      <c r="DA1624" s="18"/>
      <c r="DB1624" s="18"/>
      <c r="DC1624" s="18"/>
      <c r="DD1624" s="18"/>
      <c r="DE1624" s="18"/>
      <c r="DF1624" s="18"/>
      <c r="DG1624" s="18"/>
      <c r="DH1624" s="18"/>
      <c r="DI1624" s="18"/>
      <c r="DJ1624" s="18"/>
      <c r="DK1624" s="18"/>
      <c r="DL1624" s="18"/>
      <c r="DM1624" s="18"/>
      <c r="DN1624" s="18"/>
      <c r="DO1624" s="18"/>
      <c r="DP1624" s="18"/>
      <c r="DQ1624" s="18"/>
      <c r="DR1624" s="18"/>
      <c r="DS1624" s="18"/>
      <c r="DT1624" s="18"/>
      <c r="DU1624" s="18"/>
      <c r="DV1624" s="18"/>
      <c r="DW1624" s="18"/>
      <c r="DX1624" s="18"/>
      <c r="DY1624" s="18"/>
      <c r="DZ1624" s="18"/>
      <c r="EA1624" s="18"/>
      <c r="EB1624" s="18"/>
      <c r="EC1624" s="18"/>
      <c r="ED1624" s="18"/>
      <c r="EE1624" s="18"/>
      <c r="EF1624" s="18"/>
      <c r="EG1624" s="18"/>
      <c r="EH1624" s="18"/>
      <c r="EI1624" s="18"/>
      <c r="EJ1624" s="18"/>
      <c r="EK1624" s="18"/>
      <c r="EL1624" s="18"/>
      <c r="EM1624" s="18"/>
      <c r="EN1624" s="18"/>
      <c r="EO1624" s="18"/>
      <c r="EP1624" s="18"/>
      <c r="EQ1624" s="18"/>
      <c r="ER1624" s="18"/>
      <c r="ES1624" s="18"/>
      <c r="ET1624" s="18"/>
      <c r="EU1624" s="18"/>
      <c r="EV1624" s="18"/>
      <c r="EW1624" s="18"/>
      <c r="EX1624" s="18"/>
      <c r="EY1624" s="18"/>
      <c r="EZ1624" s="18"/>
      <c r="FA1624" s="18"/>
      <c r="FB1624" s="18"/>
      <c r="FC1624" s="18"/>
      <c r="FD1624" s="18"/>
      <c r="FE1624" s="18"/>
      <c r="FF1624" s="18"/>
      <c r="FG1624" s="18"/>
      <c r="FH1624" s="18"/>
      <c r="FI1624" s="18"/>
      <c r="FJ1624" s="18"/>
      <c r="FK1624" s="18"/>
      <c r="FL1624" s="18"/>
      <c r="FM1624" s="18"/>
      <c r="FN1624" s="18"/>
      <c r="FO1624" s="18"/>
      <c r="FP1624" s="18"/>
      <c r="FQ1624" s="18"/>
      <c r="FR1624" s="18"/>
      <c r="FS1624" s="18"/>
      <c r="FT1624" s="18"/>
      <c r="FU1624" s="18"/>
      <c r="FV1624" s="18"/>
      <c r="FW1624" s="18"/>
      <c r="FX1624" s="18"/>
      <c r="FY1624" s="18"/>
      <c r="FZ1624" s="18"/>
      <c r="GA1624" s="18"/>
      <c r="GB1624" s="18"/>
      <c r="GC1624" s="18"/>
      <c r="GD1624" s="18"/>
      <c r="GE1624" s="18"/>
      <c r="GF1624" s="18"/>
      <c r="GG1624" s="18"/>
      <c r="GH1624" s="18"/>
      <c r="GI1624" s="18"/>
      <c r="GJ1624" s="18"/>
      <c r="GK1624" s="18"/>
      <c r="GL1624" s="18"/>
      <c r="GM1624" s="18"/>
      <c r="GN1624" s="18"/>
      <c r="GO1624" s="18"/>
      <c r="GP1624" s="18"/>
      <c r="GQ1624" s="18"/>
      <c r="GR1624" s="18"/>
    </row>
    <row r="1625" spans="1:200">
      <c r="A1625" s="18"/>
      <c r="B1625" s="18"/>
      <c r="C1625" s="18"/>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18"/>
      <c r="AM1625" s="18"/>
      <c r="AN1625" s="18"/>
      <c r="AO1625" s="18"/>
      <c r="AP1625" s="18"/>
      <c r="AQ1625" s="18"/>
      <c r="AR1625" s="18"/>
      <c r="AS1625" s="18"/>
      <c r="AT1625" s="18"/>
      <c r="AU1625" s="18"/>
      <c r="AV1625" s="18"/>
      <c r="AW1625" s="18"/>
      <c r="AX1625" s="18"/>
      <c r="AY1625" s="18"/>
      <c r="AZ1625" s="18"/>
      <c r="BA1625" s="18"/>
      <c r="BB1625" s="18"/>
      <c r="BC1625" s="18"/>
      <c r="BD1625" s="18"/>
      <c r="BE1625" s="18"/>
      <c r="BF1625" s="18"/>
      <c r="BG1625" s="18"/>
      <c r="BH1625" s="18"/>
      <c r="BI1625" s="18"/>
      <c r="BJ1625" s="18"/>
      <c r="BK1625" s="18"/>
      <c r="BL1625" s="18"/>
      <c r="BM1625" s="18"/>
      <c r="BN1625" s="18"/>
      <c r="BO1625" s="18"/>
      <c r="BP1625" s="18"/>
      <c r="BQ1625" s="18"/>
      <c r="BR1625" s="18"/>
      <c r="BS1625" s="18"/>
      <c r="BT1625" s="18"/>
      <c r="BU1625" s="18"/>
      <c r="BV1625" s="18"/>
      <c r="BW1625" s="18"/>
      <c r="BX1625" s="18"/>
      <c r="BY1625" s="18"/>
      <c r="BZ1625" s="18"/>
      <c r="CA1625" s="18"/>
      <c r="CB1625" s="18"/>
      <c r="CC1625" s="18"/>
      <c r="CD1625" s="18"/>
      <c r="CE1625" s="18"/>
      <c r="CF1625" s="18"/>
      <c r="CG1625" s="18"/>
      <c r="CH1625" s="18"/>
      <c r="CI1625" s="18"/>
      <c r="CJ1625" s="18"/>
      <c r="CK1625" s="18"/>
      <c r="CL1625" s="18"/>
      <c r="CM1625" s="18"/>
      <c r="CN1625" s="18"/>
      <c r="CO1625" s="18"/>
      <c r="CP1625" s="18"/>
      <c r="CQ1625" s="18"/>
      <c r="CR1625" s="18"/>
      <c r="CS1625" s="18"/>
      <c r="CT1625" s="18"/>
      <c r="CU1625" s="18"/>
      <c r="CV1625" s="18"/>
      <c r="CW1625" s="18"/>
      <c r="CX1625" s="18"/>
      <c r="CY1625" s="18"/>
      <c r="CZ1625" s="18"/>
      <c r="DA1625" s="18"/>
      <c r="DB1625" s="18"/>
      <c r="DC1625" s="18"/>
      <c r="DD1625" s="18"/>
      <c r="DE1625" s="18"/>
      <c r="DF1625" s="18"/>
      <c r="DG1625" s="18"/>
      <c r="DH1625" s="18"/>
      <c r="DI1625" s="18"/>
      <c r="DJ1625" s="18"/>
      <c r="DK1625" s="18"/>
      <c r="DL1625" s="18"/>
      <c r="DM1625" s="18"/>
      <c r="DN1625" s="18"/>
      <c r="DO1625" s="18"/>
      <c r="DP1625" s="18"/>
      <c r="DQ1625" s="18"/>
      <c r="DR1625" s="18"/>
      <c r="DS1625" s="18"/>
      <c r="DT1625" s="18"/>
      <c r="DU1625" s="18"/>
      <c r="DV1625" s="18"/>
      <c r="DW1625" s="18"/>
      <c r="DX1625" s="18"/>
      <c r="DY1625" s="18"/>
      <c r="DZ1625" s="18"/>
      <c r="EA1625" s="18"/>
      <c r="EB1625" s="18"/>
      <c r="EC1625" s="18"/>
      <c r="ED1625" s="18"/>
      <c r="EE1625" s="18"/>
      <c r="EF1625" s="18"/>
      <c r="EG1625" s="18"/>
      <c r="EH1625" s="18"/>
      <c r="EI1625" s="18"/>
      <c r="EJ1625" s="18"/>
      <c r="EK1625" s="18"/>
      <c r="EL1625" s="18"/>
      <c r="EM1625" s="18"/>
      <c r="EN1625" s="18"/>
      <c r="EO1625" s="18"/>
      <c r="EP1625" s="18"/>
      <c r="EQ1625" s="18"/>
      <c r="ER1625" s="18"/>
      <c r="ES1625" s="18"/>
      <c r="ET1625" s="18"/>
      <c r="EU1625" s="18"/>
      <c r="EV1625" s="18"/>
      <c r="EW1625" s="18"/>
      <c r="EX1625" s="18"/>
      <c r="EY1625" s="18"/>
      <c r="EZ1625" s="18"/>
      <c r="FA1625" s="18"/>
      <c r="FB1625" s="18"/>
      <c r="FC1625" s="18"/>
      <c r="FD1625" s="18"/>
      <c r="FE1625" s="18"/>
      <c r="FF1625" s="18"/>
      <c r="FG1625" s="18"/>
      <c r="FH1625" s="18"/>
      <c r="FI1625" s="18"/>
      <c r="FJ1625" s="18"/>
      <c r="FK1625" s="18"/>
      <c r="FL1625" s="18"/>
      <c r="FM1625" s="18"/>
      <c r="FN1625" s="18"/>
      <c r="FO1625" s="18"/>
      <c r="FP1625" s="18"/>
      <c r="FQ1625" s="18"/>
      <c r="FR1625" s="18"/>
      <c r="FS1625" s="18"/>
      <c r="FT1625" s="18"/>
      <c r="FU1625" s="18"/>
      <c r="FV1625" s="18"/>
      <c r="FW1625" s="18"/>
      <c r="FX1625" s="18"/>
      <c r="FY1625" s="18"/>
      <c r="FZ1625" s="18"/>
      <c r="GA1625" s="18"/>
      <c r="GB1625" s="18"/>
      <c r="GC1625" s="18"/>
      <c r="GD1625" s="18"/>
      <c r="GE1625" s="18"/>
      <c r="GF1625" s="18"/>
      <c r="GG1625" s="18"/>
      <c r="GH1625" s="18"/>
      <c r="GI1625" s="18"/>
      <c r="GJ1625" s="18"/>
      <c r="GK1625" s="18"/>
      <c r="GL1625" s="18"/>
      <c r="GM1625" s="18"/>
      <c r="GN1625" s="18"/>
      <c r="GO1625" s="18"/>
      <c r="GP1625" s="18"/>
      <c r="GQ1625" s="18"/>
      <c r="GR1625" s="18"/>
    </row>
    <row r="1626" spans="1:200">
      <c r="A1626" s="18"/>
      <c r="B1626" s="18"/>
      <c r="C1626" s="18"/>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18"/>
      <c r="AM1626" s="18"/>
      <c r="AN1626" s="18"/>
      <c r="AO1626" s="18"/>
      <c r="AP1626" s="18"/>
      <c r="AQ1626" s="18"/>
      <c r="AR1626" s="18"/>
      <c r="AS1626" s="18"/>
      <c r="AT1626" s="18"/>
      <c r="AU1626" s="18"/>
      <c r="AV1626" s="18"/>
      <c r="AW1626" s="18"/>
      <c r="AX1626" s="18"/>
      <c r="AY1626" s="18"/>
      <c r="AZ1626" s="18"/>
      <c r="BA1626" s="18"/>
      <c r="BB1626" s="18"/>
      <c r="BC1626" s="18"/>
      <c r="BD1626" s="18"/>
      <c r="BE1626" s="18"/>
      <c r="BF1626" s="18"/>
      <c r="BG1626" s="18"/>
      <c r="BH1626" s="18"/>
      <c r="BI1626" s="18"/>
      <c r="BJ1626" s="18"/>
      <c r="BK1626" s="18"/>
      <c r="BL1626" s="18"/>
      <c r="BM1626" s="18"/>
      <c r="BN1626" s="18"/>
      <c r="BO1626" s="18"/>
      <c r="BP1626" s="18"/>
      <c r="BQ1626" s="18"/>
      <c r="BR1626" s="18"/>
      <c r="BS1626" s="18"/>
      <c r="BT1626" s="18"/>
      <c r="BU1626" s="18"/>
      <c r="BV1626" s="18"/>
      <c r="BW1626" s="18"/>
      <c r="BX1626" s="18"/>
      <c r="BY1626" s="18"/>
      <c r="BZ1626" s="18"/>
      <c r="CA1626" s="18"/>
      <c r="CB1626" s="18"/>
      <c r="CC1626" s="18"/>
      <c r="CD1626" s="18"/>
      <c r="CE1626" s="18"/>
      <c r="CF1626" s="18"/>
      <c r="CG1626" s="18"/>
      <c r="CH1626" s="18"/>
      <c r="CI1626" s="18"/>
      <c r="CJ1626" s="18"/>
      <c r="CK1626" s="18"/>
      <c r="CL1626" s="18"/>
      <c r="CM1626" s="18"/>
      <c r="CN1626" s="18"/>
      <c r="CO1626" s="18"/>
      <c r="CP1626" s="18"/>
      <c r="CQ1626" s="18"/>
      <c r="CR1626" s="18"/>
      <c r="CS1626" s="18"/>
      <c r="CT1626" s="18"/>
      <c r="CU1626" s="18"/>
      <c r="CV1626" s="18"/>
      <c r="CW1626" s="18"/>
      <c r="CX1626" s="18"/>
      <c r="CY1626" s="18"/>
      <c r="CZ1626" s="18"/>
      <c r="DA1626" s="18"/>
      <c r="DB1626" s="18"/>
      <c r="DC1626" s="18"/>
      <c r="DD1626" s="18"/>
      <c r="DE1626" s="18"/>
      <c r="DF1626" s="18"/>
      <c r="DG1626" s="18"/>
      <c r="DH1626" s="18"/>
      <c r="DI1626" s="18"/>
      <c r="DJ1626" s="18"/>
      <c r="DK1626" s="18"/>
      <c r="DL1626" s="18"/>
      <c r="DM1626" s="18"/>
      <c r="DN1626" s="18"/>
      <c r="DO1626" s="18"/>
      <c r="DP1626" s="18"/>
      <c r="DQ1626" s="18"/>
      <c r="DR1626" s="18"/>
      <c r="DS1626" s="18"/>
      <c r="DT1626" s="18"/>
      <c r="DU1626" s="18"/>
      <c r="DV1626" s="18"/>
      <c r="DW1626" s="18"/>
      <c r="DX1626" s="18"/>
      <c r="DY1626" s="18"/>
      <c r="DZ1626" s="18"/>
      <c r="EA1626" s="18"/>
      <c r="EB1626" s="18"/>
      <c r="EC1626" s="18"/>
      <c r="ED1626" s="18"/>
      <c r="EE1626" s="18"/>
      <c r="EF1626" s="18"/>
      <c r="EG1626" s="18"/>
      <c r="EH1626" s="18"/>
      <c r="EI1626" s="18"/>
      <c r="EJ1626" s="18"/>
      <c r="EK1626" s="18"/>
      <c r="EL1626" s="18"/>
      <c r="EM1626" s="18"/>
      <c r="EN1626" s="18"/>
      <c r="EO1626" s="18"/>
      <c r="EP1626" s="18"/>
      <c r="EQ1626" s="18"/>
      <c r="ER1626" s="18"/>
      <c r="ES1626" s="18"/>
      <c r="ET1626" s="18"/>
      <c r="EU1626" s="18"/>
      <c r="EV1626" s="18"/>
      <c r="EW1626" s="18"/>
      <c r="EX1626" s="18"/>
      <c r="EY1626" s="18"/>
      <c r="EZ1626" s="18"/>
      <c r="FA1626" s="18"/>
      <c r="FB1626" s="18"/>
      <c r="FC1626" s="18"/>
      <c r="FD1626" s="18"/>
      <c r="FE1626" s="18"/>
      <c r="FF1626" s="18"/>
      <c r="FG1626" s="18"/>
      <c r="FH1626" s="18"/>
      <c r="FI1626" s="18"/>
      <c r="FJ1626" s="18"/>
      <c r="FK1626" s="18"/>
      <c r="FL1626" s="18"/>
      <c r="FM1626" s="18"/>
      <c r="FN1626" s="18"/>
      <c r="FO1626" s="18"/>
      <c r="FP1626" s="18"/>
      <c r="FQ1626" s="18"/>
      <c r="FR1626" s="18"/>
      <c r="FS1626" s="18"/>
      <c r="FT1626" s="18"/>
      <c r="FU1626" s="18"/>
      <c r="FV1626" s="18"/>
      <c r="FW1626" s="18"/>
      <c r="FX1626" s="18"/>
      <c r="FY1626" s="18"/>
      <c r="FZ1626" s="18"/>
      <c r="GA1626" s="18"/>
      <c r="GB1626" s="18"/>
      <c r="GC1626" s="18"/>
      <c r="GD1626" s="18"/>
      <c r="GE1626" s="18"/>
      <c r="GF1626" s="18"/>
      <c r="GG1626" s="18"/>
      <c r="GH1626" s="18"/>
      <c r="GI1626" s="18"/>
      <c r="GJ1626" s="18"/>
      <c r="GK1626" s="18"/>
      <c r="GL1626" s="18"/>
      <c r="GM1626" s="18"/>
      <c r="GN1626" s="18"/>
      <c r="GO1626" s="18"/>
      <c r="GP1626" s="18"/>
      <c r="GQ1626" s="18"/>
      <c r="GR1626" s="18"/>
    </row>
    <row r="1627" spans="1:200">
      <c r="A1627" s="18"/>
      <c r="B1627" s="18"/>
      <c r="C1627" s="18"/>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18"/>
      <c r="AM1627" s="18"/>
      <c r="AN1627" s="18"/>
      <c r="AO1627" s="18"/>
      <c r="AP1627" s="18"/>
      <c r="AQ1627" s="18"/>
      <c r="AR1627" s="18"/>
      <c r="AS1627" s="18"/>
      <c r="AT1627" s="18"/>
      <c r="AU1627" s="18"/>
      <c r="AV1627" s="18"/>
      <c r="AW1627" s="18"/>
      <c r="AX1627" s="18"/>
      <c r="AY1627" s="18"/>
      <c r="AZ1627" s="18"/>
      <c r="BA1627" s="18"/>
      <c r="BB1627" s="18"/>
      <c r="BC1627" s="18"/>
      <c r="BD1627" s="18"/>
      <c r="BE1627" s="18"/>
      <c r="BF1627" s="18"/>
      <c r="BG1627" s="18"/>
      <c r="BH1627" s="18"/>
      <c r="BI1627" s="18"/>
      <c r="BJ1627" s="18"/>
      <c r="BK1627" s="18"/>
      <c r="BL1627" s="18"/>
      <c r="BM1627" s="18"/>
      <c r="BN1627" s="18"/>
      <c r="BO1627" s="18"/>
      <c r="BP1627" s="18"/>
      <c r="BQ1627" s="18"/>
      <c r="BR1627" s="18"/>
      <c r="BS1627" s="18"/>
      <c r="BT1627" s="18"/>
      <c r="BU1627" s="18"/>
      <c r="BV1627" s="18"/>
      <c r="BW1627" s="18"/>
      <c r="BX1627" s="18"/>
      <c r="BY1627" s="18"/>
      <c r="BZ1627" s="18"/>
      <c r="CA1627" s="18"/>
      <c r="CB1627" s="18"/>
      <c r="CC1627" s="18"/>
      <c r="CD1627" s="18"/>
      <c r="CE1627" s="18"/>
      <c r="CF1627" s="18"/>
      <c r="CG1627" s="18"/>
      <c r="CH1627" s="18"/>
      <c r="CI1627" s="18"/>
      <c r="CJ1627" s="18"/>
      <c r="CK1627" s="18"/>
      <c r="CL1627" s="18"/>
      <c r="CM1627" s="18"/>
      <c r="CN1627" s="18"/>
      <c r="CO1627" s="18"/>
      <c r="CP1627" s="18"/>
      <c r="CQ1627" s="18"/>
      <c r="CR1627" s="18"/>
      <c r="CS1627" s="18"/>
      <c r="CT1627" s="18"/>
      <c r="CU1627" s="18"/>
      <c r="CV1627" s="18"/>
      <c r="CW1627" s="18"/>
      <c r="CX1627" s="18"/>
      <c r="CY1627" s="18"/>
      <c r="CZ1627" s="18"/>
      <c r="DA1627" s="18"/>
      <c r="DB1627" s="18"/>
      <c r="DC1627" s="18"/>
      <c r="DD1627" s="18"/>
      <c r="DE1627" s="18"/>
      <c r="DF1627" s="18"/>
      <c r="DG1627" s="18"/>
      <c r="DH1627" s="18"/>
      <c r="DI1627" s="18"/>
      <c r="DJ1627" s="18"/>
      <c r="DK1627" s="18"/>
      <c r="DL1627" s="18"/>
      <c r="DM1627" s="18"/>
      <c r="DN1627" s="18"/>
      <c r="DO1627" s="18"/>
      <c r="DP1627" s="18"/>
      <c r="DQ1627" s="18"/>
      <c r="DR1627" s="18"/>
      <c r="DS1627" s="18"/>
      <c r="DT1627" s="18"/>
      <c r="DU1627" s="18"/>
      <c r="DV1627" s="18"/>
      <c r="DW1627" s="18"/>
      <c r="DX1627" s="18"/>
      <c r="DY1627" s="18"/>
      <c r="DZ1627" s="18"/>
      <c r="EA1627" s="18"/>
      <c r="EB1627" s="18"/>
      <c r="EC1627" s="18"/>
      <c r="ED1627" s="18"/>
      <c r="EE1627" s="18"/>
      <c r="EF1627" s="18"/>
      <c r="EG1627" s="18"/>
      <c r="EH1627" s="18"/>
      <c r="EI1627" s="18"/>
      <c r="EJ1627" s="18"/>
      <c r="EK1627" s="18"/>
      <c r="EL1627" s="18"/>
      <c r="EM1627" s="18"/>
      <c r="EN1627" s="18"/>
      <c r="EO1627" s="18"/>
      <c r="EP1627" s="18"/>
      <c r="EQ1627" s="18"/>
      <c r="ER1627" s="18"/>
      <c r="ES1627" s="18"/>
      <c r="ET1627" s="18"/>
      <c r="EU1627" s="18"/>
      <c r="EV1627" s="18"/>
      <c r="EW1627" s="18"/>
      <c r="EX1627" s="18"/>
      <c r="EY1627" s="18"/>
      <c r="EZ1627" s="18"/>
      <c r="FA1627" s="18"/>
      <c r="FB1627" s="18"/>
      <c r="FC1627" s="18"/>
      <c r="FD1627" s="18"/>
      <c r="FE1627" s="18"/>
      <c r="FF1627" s="18"/>
      <c r="FG1627" s="18"/>
      <c r="FH1627" s="18"/>
      <c r="FI1627" s="18"/>
      <c r="FJ1627" s="18"/>
      <c r="FK1627" s="18"/>
      <c r="FL1627" s="18"/>
      <c r="FM1627" s="18"/>
      <c r="FN1627" s="18"/>
      <c r="FO1627" s="18"/>
      <c r="FP1627" s="18"/>
      <c r="FQ1627" s="18"/>
      <c r="FR1627" s="18"/>
      <c r="FS1627" s="18"/>
      <c r="FT1627" s="18"/>
      <c r="FU1627" s="18"/>
      <c r="FV1627" s="18"/>
      <c r="FW1627" s="18"/>
      <c r="FX1627" s="18"/>
      <c r="FY1627" s="18"/>
      <c r="FZ1627" s="18"/>
      <c r="GA1627" s="18"/>
      <c r="GB1627" s="18"/>
      <c r="GC1627" s="18"/>
      <c r="GD1627" s="18"/>
      <c r="GE1627" s="18"/>
      <c r="GF1627" s="18"/>
      <c r="GG1627" s="18"/>
      <c r="GH1627" s="18"/>
      <c r="GI1627" s="18"/>
      <c r="GJ1627" s="18"/>
      <c r="GK1627" s="18"/>
      <c r="GL1627" s="18"/>
      <c r="GM1627" s="18"/>
      <c r="GN1627" s="18"/>
      <c r="GO1627" s="18"/>
      <c r="GP1627" s="18"/>
      <c r="GQ1627" s="18"/>
      <c r="GR1627" s="18"/>
    </row>
    <row r="1628" spans="1:200">
      <c r="A1628" s="18"/>
      <c r="B1628" s="18"/>
      <c r="C1628" s="18"/>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18"/>
      <c r="AM1628" s="18"/>
      <c r="AN1628" s="18"/>
      <c r="AO1628" s="18"/>
      <c r="AP1628" s="18"/>
      <c r="AQ1628" s="18"/>
      <c r="AR1628" s="18"/>
      <c r="AS1628" s="18"/>
      <c r="AT1628" s="18"/>
      <c r="AU1628" s="18"/>
      <c r="AV1628" s="18"/>
      <c r="AW1628" s="18"/>
      <c r="AX1628" s="18"/>
      <c r="AY1628" s="18"/>
      <c r="AZ1628" s="18"/>
      <c r="BA1628" s="18"/>
      <c r="BB1628" s="18"/>
      <c r="BC1628" s="18"/>
      <c r="BD1628" s="18"/>
      <c r="BE1628" s="18"/>
      <c r="BF1628" s="18"/>
      <c r="BG1628" s="18"/>
      <c r="BH1628" s="18"/>
      <c r="BI1628" s="18"/>
      <c r="BJ1628" s="18"/>
      <c r="BK1628" s="18"/>
      <c r="BL1628" s="18"/>
      <c r="BM1628" s="18"/>
      <c r="BN1628" s="18"/>
      <c r="BO1628" s="18"/>
      <c r="BP1628" s="18"/>
      <c r="BQ1628" s="18"/>
      <c r="BR1628" s="18"/>
      <c r="BS1628" s="18"/>
      <c r="BT1628" s="18"/>
      <c r="BU1628" s="18"/>
      <c r="BV1628" s="18"/>
      <c r="BW1628" s="18"/>
      <c r="BX1628" s="18"/>
      <c r="BY1628" s="18"/>
      <c r="BZ1628" s="18"/>
      <c r="CA1628" s="18"/>
      <c r="CB1628" s="18"/>
      <c r="CC1628" s="18"/>
      <c r="CD1628" s="18"/>
      <c r="CE1628" s="18"/>
      <c r="CF1628" s="18"/>
      <c r="CG1628" s="18"/>
      <c r="CH1628" s="18"/>
      <c r="CI1628" s="18"/>
      <c r="CJ1628" s="18"/>
      <c r="CK1628" s="18"/>
      <c r="CL1628" s="18"/>
      <c r="CM1628" s="18"/>
      <c r="CN1628" s="18"/>
      <c r="CO1628" s="18"/>
      <c r="CP1628" s="18"/>
      <c r="CQ1628" s="18"/>
      <c r="CR1628" s="18"/>
      <c r="CS1628" s="18"/>
      <c r="CT1628" s="18"/>
      <c r="CU1628" s="18"/>
      <c r="CV1628" s="18"/>
      <c r="CW1628" s="18"/>
      <c r="CX1628" s="18"/>
      <c r="CY1628" s="18"/>
      <c r="CZ1628" s="18"/>
      <c r="DA1628" s="18"/>
      <c r="DB1628" s="18"/>
      <c r="DC1628" s="18"/>
      <c r="DD1628" s="18"/>
      <c r="DE1628" s="18"/>
      <c r="DF1628" s="18"/>
      <c r="DG1628" s="18"/>
      <c r="DH1628" s="18"/>
      <c r="DI1628" s="18"/>
      <c r="DJ1628" s="18"/>
      <c r="DK1628" s="18"/>
      <c r="DL1628" s="18"/>
      <c r="DM1628" s="18"/>
      <c r="DN1628" s="18"/>
      <c r="DO1628" s="18"/>
      <c r="DP1628" s="18"/>
      <c r="DQ1628" s="18"/>
      <c r="DR1628" s="18"/>
      <c r="DS1628" s="18"/>
      <c r="DT1628" s="18"/>
      <c r="DU1628" s="18"/>
      <c r="DV1628" s="18"/>
      <c r="DW1628" s="18"/>
      <c r="DX1628" s="18"/>
      <c r="DY1628" s="18"/>
      <c r="DZ1628" s="18"/>
      <c r="EA1628" s="18"/>
      <c r="EB1628" s="18"/>
      <c r="EC1628" s="18"/>
      <c r="ED1628" s="18"/>
      <c r="EE1628" s="18"/>
      <c r="EF1628" s="18"/>
      <c r="EG1628" s="18"/>
      <c r="EH1628" s="18"/>
      <c r="EI1628" s="18"/>
      <c r="EJ1628" s="18"/>
      <c r="EK1628" s="18"/>
      <c r="EL1628" s="18"/>
      <c r="EM1628" s="18"/>
      <c r="EN1628" s="18"/>
      <c r="EO1628" s="18"/>
      <c r="EP1628" s="18"/>
      <c r="EQ1628" s="18"/>
      <c r="ER1628" s="18"/>
      <c r="ES1628" s="18"/>
      <c r="ET1628" s="18"/>
      <c r="EU1628" s="18"/>
      <c r="EV1628" s="18"/>
      <c r="EW1628" s="18"/>
      <c r="EX1628" s="18"/>
      <c r="EY1628" s="18"/>
      <c r="EZ1628" s="18"/>
      <c r="FA1628" s="18"/>
      <c r="FB1628" s="18"/>
      <c r="FC1628" s="18"/>
      <c r="FD1628" s="18"/>
      <c r="FE1628" s="18"/>
      <c r="FF1628" s="18"/>
      <c r="FG1628" s="18"/>
      <c r="FH1628" s="18"/>
      <c r="FI1628" s="18"/>
      <c r="FJ1628" s="18"/>
      <c r="FK1628" s="18"/>
      <c r="FL1628" s="18"/>
      <c r="FM1628" s="18"/>
      <c r="FN1628" s="18"/>
      <c r="FO1628" s="18"/>
      <c r="FP1628" s="18"/>
      <c r="FQ1628" s="18"/>
      <c r="FR1628" s="18"/>
      <c r="FS1628" s="18"/>
      <c r="FT1628" s="18"/>
      <c r="FU1628" s="18"/>
      <c r="FV1628" s="18"/>
      <c r="FW1628" s="18"/>
      <c r="FX1628" s="18"/>
      <c r="FY1628" s="18"/>
      <c r="FZ1628" s="18"/>
      <c r="GA1628" s="18"/>
      <c r="GB1628" s="18"/>
      <c r="GC1628" s="18"/>
      <c r="GD1628" s="18"/>
      <c r="GE1628" s="18"/>
      <c r="GF1628" s="18"/>
      <c r="GG1628" s="18"/>
      <c r="GH1628" s="18"/>
      <c r="GI1628" s="18"/>
      <c r="GJ1628" s="18"/>
      <c r="GK1628" s="18"/>
      <c r="GL1628" s="18"/>
      <c r="GM1628" s="18"/>
      <c r="GN1628" s="18"/>
      <c r="GO1628" s="18"/>
      <c r="GP1628" s="18"/>
      <c r="GQ1628" s="18"/>
      <c r="GR1628" s="18"/>
    </row>
    <row r="1629" spans="1:200">
      <c r="A1629" s="18"/>
      <c r="B1629" s="18"/>
      <c r="C1629" s="18"/>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18"/>
      <c r="AM1629" s="18"/>
      <c r="AN1629" s="18"/>
      <c r="AO1629" s="18"/>
      <c r="AP1629" s="18"/>
      <c r="AQ1629" s="18"/>
      <c r="AR1629" s="18"/>
      <c r="AS1629" s="18"/>
      <c r="AT1629" s="18"/>
      <c r="AU1629" s="18"/>
      <c r="AV1629" s="18"/>
      <c r="AW1629" s="18"/>
      <c r="AX1629" s="18"/>
      <c r="AY1629" s="18"/>
      <c r="AZ1629" s="18"/>
      <c r="BA1629" s="18"/>
      <c r="BB1629" s="18"/>
      <c r="BC1629" s="18"/>
      <c r="BD1629" s="18"/>
      <c r="BE1629" s="18"/>
      <c r="BF1629" s="18"/>
      <c r="BG1629" s="18"/>
      <c r="BH1629" s="18"/>
      <c r="BI1629" s="18"/>
      <c r="BJ1629" s="18"/>
      <c r="BK1629" s="18"/>
      <c r="BL1629" s="18"/>
      <c r="BM1629" s="18"/>
      <c r="BN1629" s="18"/>
      <c r="BO1629" s="18"/>
      <c r="BP1629" s="18"/>
      <c r="BQ1629" s="18"/>
      <c r="BR1629" s="18"/>
      <c r="BS1629" s="18"/>
      <c r="BT1629" s="18"/>
      <c r="BU1629" s="18"/>
      <c r="BV1629" s="18"/>
      <c r="BW1629" s="18"/>
      <c r="BX1629" s="18"/>
      <c r="BY1629" s="18"/>
      <c r="BZ1629" s="18"/>
      <c r="CA1629" s="18"/>
      <c r="CB1629" s="18"/>
      <c r="CC1629" s="18"/>
      <c r="CD1629" s="18"/>
      <c r="CE1629" s="18"/>
      <c r="CF1629" s="18"/>
      <c r="CG1629" s="18"/>
      <c r="CH1629" s="18"/>
      <c r="CI1629" s="18"/>
      <c r="CJ1629" s="18"/>
      <c r="CK1629" s="18"/>
      <c r="CL1629" s="18"/>
      <c r="CM1629" s="18"/>
      <c r="CN1629" s="18"/>
      <c r="CO1629" s="18"/>
      <c r="CP1629" s="18"/>
      <c r="CQ1629" s="18"/>
      <c r="CR1629" s="18"/>
      <c r="CS1629" s="18"/>
      <c r="CT1629" s="18"/>
      <c r="CU1629" s="18"/>
      <c r="CV1629" s="18"/>
      <c r="CW1629" s="18"/>
      <c r="CX1629" s="18"/>
      <c r="CY1629" s="18"/>
      <c r="CZ1629" s="18"/>
      <c r="DA1629" s="18"/>
      <c r="DB1629" s="18"/>
      <c r="DC1629" s="18"/>
      <c r="DD1629" s="18"/>
      <c r="DE1629" s="18"/>
      <c r="DF1629" s="18"/>
      <c r="DG1629" s="18"/>
      <c r="DH1629" s="18"/>
      <c r="DI1629" s="18"/>
      <c r="DJ1629" s="18"/>
      <c r="DK1629" s="18"/>
      <c r="DL1629" s="18"/>
      <c r="DM1629" s="18"/>
      <c r="DN1629" s="18"/>
      <c r="DO1629" s="18"/>
      <c r="DP1629" s="18"/>
      <c r="DQ1629" s="18"/>
      <c r="DR1629" s="18"/>
      <c r="DS1629" s="18"/>
      <c r="DT1629" s="18"/>
      <c r="DU1629" s="18"/>
      <c r="DV1629" s="18"/>
      <c r="DW1629" s="18"/>
      <c r="DX1629" s="18"/>
      <c r="DY1629" s="18"/>
      <c r="DZ1629" s="18"/>
      <c r="EA1629" s="18"/>
      <c r="EB1629" s="18"/>
      <c r="EC1629" s="18"/>
      <c r="ED1629" s="18"/>
      <c r="EE1629" s="18"/>
      <c r="EF1629" s="18"/>
      <c r="EG1629" s="18"/>
      <c r="EH1629" s="18"/>
      <c r="EI1629" s="18"/>
      <c r="EJ1629" s="18"/>
      <c r="EK1629" s="18"/>
      <c r="EL1629" s="18"/>
      <c r="EM1629" s="18"/>
      <c r="EN1629" s="18"/>
      <c r="EO1629" s="18"/>
      <c r="EP1629" s="18"/>
      <c r="EQ1629" s="18"/>
      <c r="ER1629" s="18"/>
      <c r="ES1629" s="18"/>
      <c r="ET1629" s="18"/>
      <c r="EU1629" s="18"/>
      <c r="EV1629" s="18"/>
      <c r="EW1629" s="18"/>
      <c r="EX1629" s="18"/>
      <c r="EY1629" s="18"/>
      <c r="EZ1629" s="18"/>
      <c r="FA1629" s="18"/>
      <c r="FB1629" s="18"/>
      <c r="FC1629" s="18"/>
      <c r="FD1629" s="18"/>
      <c r="FE1629" s="18"/>
      <c r="FF1629" s="18"/>
      <c r="FG1629" s="18"/>
      <c r="FH1629" s="18"/>
      <c r="FI1629" s="18"/>
      <c r="FJ1629" s="18"/>
      <c r="FK1629" s="18"/>
      <c r="FL1629" s="18"/>
      <c r="FM1629" s="18"/>
      <c r="FN1629" s="18"/>
      <c r="FO1629" s="18"/>
      <c r="FP1629" s="18"/>
      <c r="FQ1629" s="18"/>
      <c r="FR1629" s="18"/>
      <c r="FS1629" s="18"/>
      <c r="FT1629" s="18"/>
      <c r="FU1629" s="18"/>
      <c r="FV1629" s="18"/>
      <c r="FW1629" s="18"/>
      <c r="FX1629" s="18"/>
      <c r="FY1629" s="18"/>
      <c r="FZ1629" s="18"/>
      <c r="GA1629" s="18"/>
      <c r="GB1629" s="18"/>
      <c r="GC1629" s="18"/>
      <c r="GD1629" s="18"/>
      <c r="GE1629" s="18"/>
      <c r="GF1629" s="18"/>
      <c r="GG1629" s="18"/>
      <c r="GH1629" s="18"/>
      <c r="GI1629" s="18"/>
      <c r="GJ1629" s="18"/>
      <c r="GK1629" s="18"/>
      <c r="GL1629" s="18"/>
      <c r="GM1629" s="18"/>
      <c r="GN1629" s="18"/>
      <c r="GO1629" s="18"/>
      <c r="GP1629" s="18"/>
      <c r="GQ1629" s="18"/>
      <c r="GR1629" s="18"/>
    </row>
    <row r="1630" spans="1:200">
      <c r="A1630" s="18"/>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8"/>
      <c r="FH1630" s="18"/>
      <c r="FI1630" s="18"/>
      <c r="FJ1630" s="18"/>
      <c r="FK1630" s="18"/>
      <c r="FL1630" s="18"/>
      <c r="FM1630" s="18"/>
      <c r="FN1630" s="18"/>
      <c r="FO1630" s="18"/>
      <c r="FP1630" s="18"/>
      <c r="FQ1630" s="18"/>
      <c r="FR1630" s="18"/>
      <c r="FS1630" s="18"/>
      <c r="FT1630" s="18"/>
      <c r="FU1630" s="18"/>
      <c r="FV1630" s="18"/>
      <c r="FW1630" s="18"/>
      <c r="FX1630" s="18"/>
      <c r="FY1630" s="18"/>
      <c r="FZ1630" s="18"/>
      <c r="GA1630" s="18"/>
      <c r="GB1630" s="18"/>
      <c r="GC1630" s="18"/>
      <c r="GD1630" s="18"/>
      <c r="GE1630" s="18"/>
      <c r="GF1630" s="18"/>
      <c r="GG1630" s="18"/>
      <c r="GH1630" s="18"/>
      <c r="GI1630" s="18"/>
      <c r="GJ1630" s="18"/>
      <c r="GK1630" s="18"/>
      <c r="GL1630" s="18"/>
      <c r="GM1630" s="18"/>
      <c r="GN1630" s="18"/>
      <c r="GO1630" s="18"/>
      <c r="GP1630" s="18"/>
      <c r="GQ1630" s="18"/>
      <c r="GR1630" s="18"/>
    </row>
    <row r="1631" spans="1:200">
      <c r="A1631" s="18"/>
      <c r="B1631" s="18"/>
      <c r="C1631" s="18"/>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18"/>
      <c r="AM1631" s="18"/>
      <c r="AN1631" s="18"/>
      <c r="AO1631" s="18"/>
      <c r="AP1631" s="18"/>
      <c r="AQ1631" s="18"/>
      <c r="AR1631" s="18"/>
      <c r="AS1631" s="18"/>
      <c r="AT1631" s="18"/>
      <c r="AU1631" s="18"/>
      <c r="AV1631" s="18"/>
      <c r="AW1631" s="18"/>
      <c r="AX1631" s="18"/>
      <c r="AY1631" s="18"/>
      <c r="AZ1631" s="18"/>
      <c r="BA1631" s="18"/>
      <c r="BB1631" s="18"/>
      <c r="BC1631" s="18"/>
      <c r="BD1631" s="18"/>
      <c r="BE1631" s="18"/>
      <c r="BF1631" s="18"/>
      <c r="BG1631" s="18"/>
      <c r="BH1631" s="18"/>
      <c r="BI1631" s="18"/>
      <c r="BJ1631" s="18"/>
      <c r="BK1631" s="18"/>
      <c r="BL1631" s="18"/>
      <c r="BM1631" s="18"/>
      <c r="BN1631" s="18"/>
      <c r="BO1631" s="18"/>
      <c r="BP1631" s="18"/>
      <c r="BQ1631" s="18"/>
      <c r="BR1631" s="18"/>
      <c r="BS1631" s="18"/>
      <c r="BT1631" s="18"/>
      <c r="BU1631" s="18"/>
      <c r="BV1631" s="18"/>
      <c r="BW1631" s="18"/>
      <c r="BX1631" s="18"/>
      <c r="BY1631" s="18"/>
      <c r="BZ1631" s="18"/>
      <c r="CA1631" s="18"/>
      <c r="CB1631" s="18"/>
      <c r="CC1631" s="18"/>
      <c r="CD1631" s="18"/>
      <c r="CE1631" s="18"/>
      <c r="CF1631" s="18"/>
      <c r="CG1631" s="18"/>
      <c r="CH1631" s="18"/>
      <c r="CI1631" s="18"/>
      <c r="CJ1631" s="18"/>
      <c r="CK1631" s="18"/>
      <c r="CL1631" s="18"/>
      <c r="CM1631" s="18"/>
      <c r="CN1631" s="18"/>
      <c r="CO1631" s="18"/>
      <c r="CP1631" s="18"/>
      <c r="CQ1631" s="18"/>
      <c r="CR1631" s="18"/>
      <c r="CS1631" s="18"/>
      <c r="CT1631" s="18"/>
      <c r="CU1631" s="18"/>
      <c r="CV1631" s="18"/>
      <c r="CW1631" s="18"/>
      <c r="CX1631" s="18"/>
      <c r="CY1631" s="18"/>
      <c r="CZ1631" s="18"/>
      <c r="DA1631" s="18"/>
      <c r="DB1631" s="18"/>
      <c r="DC1631" s="18"/>
      <c r="DD1631" s="18"/>
      <c r="DE1631" s="18"/>
      <c r="DF1631" s="18"/>
      <c r="DG1631" s="18"/>
      <c r="DH1631" s="18"/>
      <c r="DI1631" s="18"/>
      <c r="DJ1631" s="18"/>
      <c r="DK1631" s="18"/>
      <c r="DL1631" s="18"/>
      <c r="DM1631" s="18"/>
      <c r="DN1631" s="18"/>
      <c r="DO1631" s="18"/>
      <c r="DP1631" s="18"/>
      <c r="DQ1631" s="18"/>
      <c r="DR1631" s="18"/>
      <c r="DS1631" s="18"/>
      <c r="DT1631" s="18"/>
      <c r="DU1631" s="18"/>
      <c r="DV1631" s="18"/>
      <c r="DW1631" s="18"/>
      <c r="DX1631" s="18"/>
      <c r="DY1631" s="18"/>
      <c r="DZ1631" s="18"/>
      <c r="EA1631" s="18"/>
      <c r="EB1631" s="18"/>
      <c r="EC1631" s="18"/>
      <c r="ED1631" s="18"/>
      <c r="EE1631" s="18"/>
      <c r="EF1631" s="18"/>
      <c r="EG1631" s="18"/>
      <c r="EH1631" s="18"/>
      <c r="EI1631" s="18"/>
      <c r="EJ1631" s="18"/>
      <c r="EK1631" s="18"/>
      <c r="EL1631" s="18"/>
      <c r="EM1631" s="18"/>
      <c r="EN1631" s="18"/>
      <c r="EO1631" s="18"/>
      <c r="EP1631" s="18"/>
      <c r="EQ1631" s="18"/>
      <c r="ER1631" s="18"/>
      <c r="ES1631" s="18"/>
      <c r="ET1631" s="18"/>
      <c r="EU1631" s="18"/>
      <c r="EV1631" s="18"/>
      <c r="EW1631" s="18"/>
      <c r="EX1631" s="18"/>
      <c r="EY1631" s="18"/>
      <c r="EZ1631" s="18"/>
      <c r="FA1631" s="18"/>
      <c r="FB1631" s="18"/>
      <c r="FC1631" s="18"/>
      <c r="FD1631" s="18"/>
      <c r="FE1631" s="18"/>
      <c r="FF1631" s="18"/>
      <c r="FG1631" s="18"/>
      <c r="FH1631" s="18"/>
      <c r="FI1631" s="18"/>
      <c r="FJ1631" s="18"/>
      <c r="FK1631" s="18"/>
      <c r="FL1631" s="18"/>
      <c r="FM1631" s="18"/>
      <c r="FN1631" s="18"/>
      <c r="FO1631" s="18"/>
      <c r="FP1631" s="18"/>
      <c r="FQ1631" s="18"/>
      <c r="FR1631" s="18"/>
      <c r="FS1631" s="18"/>
      <c r="FT1631" s="18"/>
      <c r="FU1631" s="18"/>
      <c r="FV1631" s="18"/>
      <c r="FW1631" s="18"/>
      <c r="FX1631" s="18"/>
      <c r="FY1631" s="18"/>
      <c r="FZ1631" s="18"/>
      <c r="GA1631" s="18"/>
      <c r="GB1631" s="18"/>
      <c r="GC1631" s="18"/>
      <c r="GD1631" s="18"/>
      <c r="GE1631" s="18"/>
      <c r="GF1631" s="18"/>
      <c r="GG1631" s="18"/>
      <c r="GH1631" s="18"/>
      <c r="GI1631" s="18"/>
      <c r="GJ1631" s="18"/>
      <c r="GK1631" s="18"/>
      <c r="GL1631" s="18"/>
      <c r="GM1631" s="18"/>
      <c r="GN1631" s="18"/>
      <c r="GO1631" s="18"/>
      <c r="GP1631" s="18"/>
      <c r="GQ1631" s="18"/>
      <c r="GR1631" s="18"/>
    </row>
    <row r="1632" spans="1:200">
      <c r="A1632" s="18"/>
      <c r="B1632" s="18"/>
      <c r="C1632" s="18"/>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18"/>
      <c r="AM1632" s="18"/>
      <c r="AN1632" s="18"/>
      <c r="AO1632" s="18"/>
      <c r="AP1632" s="18"/>
      <c r="AQ1632" s="18"/>
      <c r="AR1632" s="18"/>
      <c r="AS1632" s="18"/>
      <c r="AT1632" s="18"/>
      <c r="AU1632" s="18"/>
      <c r="AV1632" s="18"/>
      <c r="AW1632" s="18"/>
      <c r="AX1632" s="18"/>
      <c r="AY1632" s="18"/>
      <c r="AZ1632" s="18"/>
      <c r="BA1632" s="18"/>
      <c r="BB1632" s="18"/>
      <c r="BC1632" s="18"/>
      <c r="BD1632" s="18"/>
      <c r="BE1632" s="18"/>
      <c r="BF1632" s="18"/>
      <c r="BG1632" s="18"/>
      <c r="BH1632" s="18"/>
      <c r="BI1632" s="18"/>
      <c r="BJ1632" s="18"/>
      <c r="BK1632" s="18"/>
      <c r="BL1632" s="18"/>
      <c r="BM1632" s="18"/>
      <c r="BN1632" s="18"/>
      <c r="BO1632" s="18"/>
      <c r="BP1632" s="18"/>
      <c r="BQ1632" s="18"/>
      <c r="BR1632" s="18"/>
      <c r="BS1632" s="18"/>
      <c r="BT1632" s="18"/>
      <c r="BU1632" s="18"/>
      <c r="BV1632" s="18"/>
      <c r="BW1632" s="18"/>
      <c r="BX1632" s="18"/>
      <c r="BY1632" s="18"/>
      <c r="BZ1632" s="18"/>
      <c r="CA1632" s="18"/>
      <c r="CB1632" s="18"/>
      <c r="CC1632" s="18"/>
      <c r="CD1632" s="18"/>
      <c r="CE1632" s="18"/>
      <c r="CF1632" s="18"/>
      <c r="CG1632" s="18"/>
      <c r="CH1632" s="18"/>
      <c r="CI1632" s="18"/>
      <c r="CJ1632" s="18"/>
      <c r="CK1632" s="18"/>
      <c r="CL1632" s="18"/>
      <c r="CM1632" s="18"/>
      <c r="CN1632" s="18"/>
      <c r="CO1632" s="18"/>
      <c r="CP1632" s="18"/>
      <c r="CQ1632" s="18"/>
      <c r="CR1632" s="18"/>
      <c r="CS1632" s="18"/>
      <c r="CT1632" s="18"/>
      <c r="CU1632" s="18"/>
      <c r="CV1632" s="18"/>
      <c r="CW1632" s="18"/>
      <c r="CX1632" s="18"/>
      <c r="CY1632" s="18"/>
      <c r="CZ1632" s="18"/>
      <c r="DA1632" s="18"/>
      <c r="DB1632" s="18"/>
      <c r="DC1632" s="18"/>
      <c r="DD1632" s="18"/>
      <c r="DE1632" s="18"/>
      <c r="DF1632" s="18"/>
      <c r="DG1632" s="18"/>
      <c r="DH1632" s="18"/>
      <c r="DI1632" s="18"/>
      <c r="DJ1632" s="18"/>
      <c r="DK1632" s="18"/>
      <c r="DL1632" s="18"/>
      <c r="DM1632" s="18"/>
      <c r="DN1632" s="18"/>
      <c r="DO1632" s="18"/>
      <c r="DP1632" s="18"/>
      <c r="DQ1632" s="18"/>
      <c r="DR1632" s="18"/>
      <c r="DS1632" s="18"/>
      <c r="DT1632" s="18"/>
      <c r="DU1632" s="18"/>
      <c r="DV1632" s="18"/>
      <c r="DW1632" s="18"/>
      <c r="DX1632" s="18"/>
      <c r="DY1632" s="18"/>
      <c r="DZ1632" s="18"/>
      <c r="EA1632" s="18"/>
      <c r="EB1632" s="18"/>
      <c r="EC1632" s="18"/>
      <c r="ED1632" s="18"/>
      <c r="EE1632" s="18"/>
      <c r="EF1632" s="18"/>
      <c r="EG1632" s="18"/>
      <c r="EH1632" s="18"/>
      <c r="EI1632" s="18"/>
      <c r="EJ1632" s="18"/>
      <c r="EK1632" s="18"/>
      <c r="EL1632" s="18"/>
      <c r="EM1632" s="18"/>
      <c r="EN1632" s="18"/>
      <c r="EO1632" s="18"/>
      <c r="EP1632" s="18"/>
      <c r="EQ1632" s="18"/>
      <c r="ER1632" s="18"/>
      <c r="ES1632" s="18"/>
      <c r="ET1632" s="18"/>
      <c r="EU1632" s="18"/>
      <c r="EV1632" s="18"/>
      <c r="EW1632" s="18"/>
      <c r="EX1632" s="18"/>
      <c r="EY1632" s="18"/>
      <c r="EZ1632" s="18"/>
      <c r="FA1632" s="18"/>
      <c r="FB1632" s="18"/>
      <c r="FC1632" s="18"/>
      <c r="FD1632" s="18"/>
      <c r="FE1632" s="18"/>
      <c r="FF1632" s="18"/>
      <c r="FG1632" s="18"/>
      <c r="FH1632" s="18"/>
      <c r="FI1632" s="18"/>
      <c r="FJ1632" s="18"/>
      <c r="FK1632" s="18"/>
      <c r="FL1632" s="18"/>
      <c r="FM1632" s="18"/>
      <c r="FN1632" s="18"/>
      <c r="FO1632" s="18"/>
      <c r="FP1632" s="18"/>
      <c r="FQ1632" s="18"/>
      <c r="FR1632" s="18"/>
      <c r="FS1632" s="18"/>
      <c r="FT1632" s="18"/>
      <c r="FU1632" s="18"/>
      <c r="FV1632" s="18"/>
      <c r="FW1632" s="18"/>
      <c r="FX1632" s="18"/>
      <c r="FY1632" s="18"/>
      <c r="FZ1632" s="18"/>
      <c r="GA1632" s="18"/>
      <c r="GB1632" s="18"/>
      <c r="GC1632" s="18"/>
      <c r="GD1632" s="18"/>
      <c r="GE1632" s="18"/>
      <c r="GF1632" s="18"/>
      <c r="GG1632" s="18"/>
      <c r="GH1632" s="18"/>
      <c r="GI1632" s="18"/>
      <c r="GJ1632" s="18"/>
      <c r="GK1632" s="18"/>
      <c r="GL1632" s="18"/>
      <c r="GM1632" s="18"/>
      <c r="GN1632" s="18"/>
      <c r="GO1632" s="18"/>
      <c r="GP1632" s="18"/>
      <c r="GQ1632" s="18"/>
      <c r="GR1632" s="18"/>
    </row>
    <row r="1633" spans="1:200">
      <c r="A1633" s="18"/>
      <c r="B1633" s="18"/>
      <c r="C1633" s="18"/>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18"/>
      <c r="AM1633" s="18"/>
      <c r="AN1633" s="18"/>
      <c r="AO1633" s="18"/>
      <c r="AP1633" s="18"/>
      <c r="AQ1633" s="18"/>
      <c r="AR1633" s="18"/>
      <c r="AS1633" s="18"/>
      <c r="AT1633" s="18"/>
      <c r="AU1633" s="18"/>
      <c r="AV1633" s="18"/>
      <c r="AW1633" s="18"/>
      <c r="AX1633" s="18"/>
      <c r="AY1633" s="18"/>
      <c r="AZ1633" s="18"/>
      <c r="BA1633" s="18"/>
      <c r="BB1633" s="18"/>
      <c r="BC1633" s="18"/>
      <c r="BD1633" s="18"/>
      <c r="BE1633" s="18"/>
      <c r="BF1633" s="18"/>
      <c r="BG1633" s="18"/>
      <c r="BH1633" s="18"/>
      <c r="BI1633" s="18"/>
      <c r="BJ1633" s="18"/>
      <c r="BK1633" s="18"/>
      <c r="BL1633" s="18"/>
      <c r="BM1633" s="18"/>
      <c r="BN1633" s="18"/>
      <c r="BO1633" s="18"/>
      <c r="BP1633" s="18"/>
      <c r="BQ1633" s="18"/>
      <c r="BR1633" s="18"/>
      <c r="BS1633" s="18"/>
      <c r="BT1633" s="18"/>
      <c r="BU1633" s="18"/>
      <c r="BV1633" s="18"/>
      <c r="BW1633" s="18"/>
      <c r="BX1633" s="18"/>
      <c r="BY1633" s="18"/>
      <c r="BZ1633" s="18"/>
      <c r="CA1633" s="18"/>
      <c r="CB1633" s="18"/>
      <c r="CC1633" s="18"/>
      <c r="CD1633" s="18"/>
      <c r="CE1633" s="18"/>
      <c r="CF1633" s="18"/>
      <c r="CG1633" s="18"/>
      <c r="CH1633" s="18"/>
      <c r="CI1633" s="18"/>
      <c r="CJ1633" s="18"/>
      <c r="CK1633" s="18"/>
      <c r="CL1633" s="18"/>
      <c r="CM1633" s="18"/>
      <c r="CN1633" s="18"/>
      <c r="CO1633" s="18"/>
      <c r="CP1633" s="18"/>
      <c r="CQ1633" s="18"/>
      <c r="CR1633" s="18"/>
      <c r="CS1633" s="18"/>
      <c r="CT1633" s="18"/>
      <c r="CU1633" s="18"/>
      <c r="CV1633" s="18"/>
      <c r="CW1633" s="18"/>
      <c r="CX1633" s="18"/>
      <c r="CY1633" s="18"/>
      <c r="CZ1633" s="18"/>
      <c r="DA1633" s="18"/>
      <c r="DB1633" s="18"/>
      <c r="DC1633" s="18"/>
      <c r="DD1633" s="18"/>
      <c r="DE1633" s="18"/>
      <c r="DF1633" s="18"/>
      <c r="DG1633" s="18"/>
      <c r="DH1633" s="18"/>
      <c r="DI1633" s="18"/>
      <c r="DJ1633" s="18"/>
      <c r="DK1633" s="18"/>
      <c r="DL1633" s="18"/>
      <c r="DM1633" s="18"/>
      <c r="DN1633" s="18"/>
      <c r="DO1633" s="18"/>
      <c r="DP1633" s="18"/>
      <c r="DQ1633" s="18"/>
      <c r="DR1633" s="18"/>
      <c r="DS1633" s="18"/>
      <c r="DT1633" s="18"/>
      <c r="DU1633" s="18"/>
      <c r="DV1633" s="18"/>
      <c r="DW1633" s="18"/>
      <c r="DX1633" s="18"/>
      <c r="DY1633" s="18"/>
      <c r="DZ1633" s="18"/>
      <c r="EA1633" s="18"/>
      <c r="EB1633" s="18"/>
      <c r="EC1633" s="18"/>
      <c r="ED1633" s="18"/>
      <c r="EE1633" s="18"/>
      <c r="EF1633" s="18"/>
      <c r="EG1633" s="18"/>
      <c r="EH1633" s="18"/>
      <c r="EI1633" s="18"/>
      <c r="EJ1633" s="18"/>
      <c r="EK1633" s="18"/>
      <c r="EL1633" s="18"/>
      <c r="EM1633" s="18"/>
      <c r="EN1633" s="18"/>
      <c r="EO1633" s="18"/>
      <c r="EP1633" s="18"/>
      <c r="EQ1633" s="18"/>
      <c r="ER1633" s="18"/>
      <c r="ES1633" s="18"/>
      <c r="ET1633" s="18"/>
      <c r="EU1633" s="18"/>
      <c r="EV1633" s="18"/>
      <c r="EW1633" s="18"/>
      <c r="EX1633" s="18"/>
      <c r="EY1633" s="18"/>
      <c r="EZ1633" s="18"/>
      <c r="FA1633" s="18"/>
      <c r="FB1633" s="18"/>
      <c r="FC1633" s="18"/>
      <c r="FD1633" s="18"/>
      <c r="FE1633" s="18"/>
      <c r="FF1633" s="18"/>
      <c r="FG1633" s="18"/>
      <c r="FH1633" s="18"/>
      <c r="FI1633" s="18"/>
      <c r="FJ1633" s="18"/>
      <c r="FK1633" s="18"/>
      <c r="FL1633" s="18"/>
      <c r="FM1633" s="18"/>
      <c r="FN1633" s="18"/>
      <c r="FO1633" s="18"/>
      <c r="FP1633" s="18"/>
      <c r="FQ1633" s="18"/>
      <c r="FR1633" s="18"/>
      <c r="FS1633" s="18"/>
      <c r="FT1633" s="18"/>
      <c r="FU1633" s="18"/>
      <c r="FV1633" s="18"/>
      <c r="FW1633" s="18"/>
      <c r="FX1633" s="18"/>
      <c r="FY1633" s="18"/>
      <c r="FZ1633" s="18"/>
      <c r="GA1633" s="18"/>
      <c r="GB1633" s="18"/>
      <c r="GC1633" s="18"/>
      <c r="GD1633" s="18"/>
      <c r="GE1633" s="18"/>
      <c r="GF1633" s="18"/>
      <c r="GG1633" s="18"/>
      <c r="GH1633" s="18"/>
      <c r="GI1633" s="18"/>
      <c r="GJ1633" s="18"/>
      <c r="GK1633" s="18"/>
      <c r="GL1633" s="18"/>
      <c r="GM1633" s="18"/>
      <c r="GN1633" s="18"/>
      <c r="GO1633" s="18"/>
      <c r="GP1633" s="18"/>
      <c r="GQ1633" s="18"/>
      <c r="GR1633" s="18"/>
    </row>
    <row r="1634" spans="1:200">
      <c r="A1634" s="18"/>
      <c r="B1634" s="18"/>
      <c r="C1634" s="18"/>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18"/>
      <c r="AM1634" s="18"/>
      <c r="AN1634" s="18"/>
      <c r="AO1634" s="18"/>
      <c r="AP1634" s="18"/>
      <c r="AQ1634" s="18"/>
      <c r="AR1634" s="18"/>
      <c r="AS1634" s="18"/>
      <c r="AT1634" s="18"/>
      <c r="AU1634" s="18"/>
      <c r="AV1634" s="18"/>
      <c r="AW1634" s="18"/>
      <c r="AX1634" s="18"/>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18"/>
      <c r="BX1634" s="18"/>
      <c r="BY1634" s="18"/>
      <c r="BZ1634" s="18"/>
      <c r="CA1634" s="18"/>
      <c r="CB1634" s="18"/>
      <c r="CC1634" s="18"/>
      <c r="CD1634" s="18"/>
      <c r="CE1634" s="18"/>
      <c r="CF1634" s="18"/>
      <c r="CG1634" s="18"/>
      <c r="CH1634" s="18"/>
      <c r="CI1634" s="18"/>
      <c r="CJ1634" s="18"/>
      <c r="CK1634" s="18"/>
      <c r="CL1634" s="18"/>
      <c r="CM1634" s="18"/>
      <c r="CN1634" s="18"/>
      <c r="CO1634" s="18"/>
      <c r="CP1634" s="18"/>
      <c r="CQ1634" s="18"/>
      <c r="CR1634" s="18"/>
      <c r="CS1634" s="18"/>
      <c r="CT1634" s="18"/>
      <c r="CU1634" s="18"/>
      <c r="CV1634" s="18"/>
      <c r="CW1634" s="18"/>
      <c r="CX1634" s="18"/>
      <c r="CY1634" s="18"/>
      <c r="CZ1634" s="18"/>
      <c r="DA1634" s="18"/>
      <c r="DB1634" s="18"/>
      <c r="DC1634" s="18"/>
      <c r="DD1634" s="18"/>
      <c r="DE1634" s="18"/>
      <c r="DF1634" s="18"/>
      <c r="DG1634" s="18"/>
      <c r="DH1634" s="18"/>
      <c r="DI1634" s="18"/>
      <c r="DJ1634" s="18"/>
      <c r="DK1634" s="18"/>
      <c r="DL1634" s="18"/>
      <c r="DM1634" s="18"/>
      <c r="DN1634" s="18"/>
      <c r="DO1634" s="18"/>
      <c r="DP1634" s="18"/>
      <c r="DQ1634" s="18"/>
      <c r="DR1634" s="18"/>
      <c r="DS1634" s="18"/>
      <c r="DT1634" s="18"/>
      <c r="DU1634" s="18"/>
      <c r="DV1634" s="18"/>
      <c r="DW1634" s="18"/>
      <c r="DX1634" s="18"/>
      <c r="DY1634" s="18"/>
      <c r="DZ1634" s="18"/>
      <c r="EA1634" s="18"/>
      <c r="EB1634" s="18"/>
      <c r="EC1634" s="18"/>
      <c r="ED1634" s="18"/>
      <c r="EE1634" s="18"/>
      <c r="EF1634" s="18"/>
      <c r="EG1634" s="18"/>
      <c r="EH1634" s="18"/>
      <c r="EI1634" s="18"/>
      <c r="EJ1634" s="18"/>
      <c r="EK1634" s="18"/>
      <c r="EL1634" s="18"/>
      <c r="EM1634" s="18"/>
      <c r="EN1634" s="18"/>
      <c r="EO1634" s="18"/>
      <c r="EP1634" s="18"/>
      <c r="EQ1634" s="18"/>
      <c r="ER1634" s="18"/>
      <c r="ES1634" s="18"/>
      <c r="ET1634" s="18"/>
      <c r="EU1634" s="18"/>
      <c r="EV1634" s="18"/>
      <c r="EW1634" s="18"/>
      <c r="EX1634" s="18"/>
      <c r="EY1634" s="18"/>
      <c r="EZ1634" s="18"/>
      <c r="FA1634" s="18"/>
      <c r="FB1634" s="18"/>
      <c r="FC1634" s="18"/>
      <c r="FD1634" s="18"/>
      <c r="FE1634" s="18"/>
      <c r="FF1634" s="18"/>
      <c r="FG1634" s="18"/>
      <c r="FH1634" s="18"/>
      <c r="FI1634" s="18"/>
      <c r="FJ1634" s="18"/>
      <c r="FK1634" s="18"/>
      <c r="FL1634" s="18"/>
      <c r="FM1634" s="18"/>
      <c r="FN1634" s="18"/>
      <c r="FO1634" s="18"/>
      <c r="FP1634" s="18"/>
      <c r="FQ1634" s="18"/>
      <c r="FR1634" s="18"/>
      <c r="FS1634" s="18"/>
      <c r="FT1634" s="18"/>
      <c r="FU1634" s="18"/>
      <c r="FV1634" s="18"/>
      <c r="FW1634" s="18"/>
      <c r="FX1634" s="18"/>
      <c r="FY1634" s="18"/>
      <c r="FZ1634" s="18"/>
      <c r="GA1634" s="18"/>
      <c r="GB1634" s="18"/>
      <c r="GC1634" s="18"/>
      <c r="GD1634" s="18"/>
      <c r="GE1634" s="18"/>
      <c r="GF1634" s="18"/>
      <c r="GG1634" s="18"/>
      <c r="GH1634" s="18"/>
      <c r="GI1634" s="18"/>
      <c r="GJ1634" s="18"/>
      <c r="GK1634" s="18"/>
      <c r="GL1634" s="18"/>
      <c r="GM1634" s="18"/>
      <c r="GN1634" s="18"/>
      <c r="GO1634" s="18"/>
      <c r="GP1634" s="18"/>
      <c r="GQ1634" s="18"/>
      <c r="GR1634" s="18"/>
    </row>
    <row r="1635" spans="1:200">
      <c r="A1635" s="18"/>
      <c r="B1635" s="18"/>
      <c r="C1635" s="18"/>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18"/>
      <c r="AM1635" s="18"/>
      <c r="AN1635" s="18"/>
      <c r="AO1635" s="18"/>
      <c r="AP1635" s="18"/>
      <c r="AQ1635" s="18"/>
      <c r="AR1635" s="18"/>
      <c r="AS1635" s="18"/>
      <c r="AT1635" s="18"/>
      <c r="AU1635" s="18"/>
      <c r="AV1635" s="18"/>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8"/>
      <c r="DB1635" s="18"/>
      <c r="DC1635" s="18"/>
      <c r="DD1635" s="18"/>
      <c r="DE1635" s="18"/>
      <c r="DF1635" s="18"/>
      <c r="DG1635" s="18"/>
      <c r="DH1635" s="18"/>
      <c r="DI1635" s="18"/>
      <c r="DJ1635" s="18"/>
      <c r="DK1635" s="18"/>
      <c r="DL1635" s="18"/>
      <c r="DM1635" s="18"/>
      <c r="DN1635" s="18"/>
      <c r="DO1635" s="18"/>
      <c r="DP1635" s="18"/>
      <c r="DQ1635" s="18"/>
      <c r="DR1635" s="18"/>
      <c r="DS1635" s="18"/>
      <c r="DT1635" s="18"/>
      <c r="DU1635" s="18"/>
      <c r="DV1635" s="18"/>
      <c r="DW1635" s="18"/>
      <c r="DX1635" s="18"/>
      <c r="DY1635" s="18"/>
      <c r="DZ1635" s="18"/>
      <c r="EA1635" s="18"/>
      <c r="EB1635" s="18"/>
      <c r="EC1635" s="18"/>
      <c r="ED1635" s="18"/>
      <c r="EE1635" s="18"/>
      <c r="EF1635" s="18"/>
      <c r="EG1635" s="18"/>
      <c r="EH1635" s="18"/>
      <c r="EI1635" s="18"/>
      <c r="EJ1635" s="18"/>
      <c r="EK1635" s="18"/>
      <c r="EL1635" s="18"/>
      <c r="EM1635" s="18"/>
      <c r="EN1635" s="18"/>
      <c r="EO1635" s="18"/>
      <c r="EP1635" s="18"/>
      <c r="EQ1635" s="18"/>
      <c r="ER1635" s="18"/>
      <c r="ES1635" s="18"/>
      <c r="ET1635" s="18"/>
      <c r="EU1635" s="18"/>
      <c r="EV1635" s="18"/>
      <c r="EW1635" s="18"/>
      <c r="EX1635" s="18"/>
      <c r="EY1635" s="18"/>
      <c r="EZ1635" s="18"/>
      <c r="FA1635" s="18"/>
      <c r="FB1635" s="18"/>
      <c r="FC1635" s="18"/>
      <c r="FD1635" s="18"/>
      <c r="FE1635" s="18"/>
      <c r="FF1635" s="18"/>
      <c r="FG1635" s="18"/>
      <c r="FH1635" s="18"/>
      <c r="FI1635" s="18"/>
      <c r="FJ1635" s="18"/>
      <c r="FK1635" s="18"/>
      <c r="FL1635" s="18"/>
      <c r="FM1635" s="18"/>
      <c r="FN1635" s="18"/>
      <c r="FO1635" s="18"/>
      <c r="FP1635" s="18"/>
      <c r="FQ1635" s="18"/>
      <c r="FR1635" s="18"/>
      <c r="FS1635" s="18"/>
      <c r="FT1635" s="18"/>
      <c r="FU1635" s="18"/>
      <c r="FV1635" s="18"/>
      <c r="FW1635" s="18"/>
      <c r="FX1635" s="18"/>
      <c r="FY1635" s="18"/>
      <c r="FZ1635" s="18"/>
      <c r="GA1635" s="18"/>
      <c r="GB1635" s="18"/>
      <c r="GC1635" s="18"/>
      <c r="GD1635" s="18"/>
      <c r="GE1635" s="18"/>
      <c r="GF1635" s="18"/>
      <c r="GG1635" s="18"/>
      <c r="GH1635" s="18"/>
      <c r="GI1635" s="18"/>
      <c r="GJ1635" s="18"/>
      <c r="GK1635" s="18"/>
      <c r="GL1635" s="18"/>
      <c r="GM1635" s="18"/>
      <c r="GN1635" s="18"/>
      <c r="GO1635" s="18"/>
      <c r="GP1635" s="18"/>
      <c r="GQ1635" s="18"/>
      <c r="GR1635" s="18"/>
    </row>
    <row r="1636" spans="1:200">
      <c r="A1636" s="18"/>
      <c r="B1636" s="18"/>
      <c r="C1636" s="18"/>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18"/>
      <c r="AM1636" s="18"/>
      <c r="AN1636" s="18"/>
      <c r="AO1636" s="18"/>
      <c r="AP1636" s="18"/>
      <c r="AQ1636" s="18"/>
      <c r="AR1636" s="18"/>
      <c r="AS1636" s="18"/>
      <c r="AT1636" s="18"/>
      <c r="AU1636" s="18"/>
      <c r="AV1636" s="18"/>
      <c r="AW1636" s="18"/>
      <c r="AX1636" s="18"/>
      <c r="AY1636" s="18"/>
      <c r="AZ1636" s="18"/>
      <c r="BA1636" s="18"/>
      <c r="BB1636" s="18"/>
      <c r="BC1636" s="18"/>
      <c r="BD1636" s="18"/>
      <c r="BE1636" s="18"/>
      <c r="BF1636" s="18"/>
      <c r="BG1636" s="18"/>
      <c r="BH1636" s="18"/>
      <c r="BI1636" s="18"/>
      <c r="BJ1636" s="18"/>
      <c r="BK1636" s="18"/>
      <c r="BL1636" s="18"/>
      <c r="BM1636" s="18"/>
      <c r="BN1636" s="18"/>
      <c r="BO1636" s="18"/>
      <c r="BP1636" s="18"/>
      <c r="BQ1636" s="18"/>
      <c r="BR1636" s="18"/>
      <c r="BS1636" s="18"/>
      <c r="BT1636" s="18"/>
      <c r="BU1636" s="18"/>
      <c r="BV1636" s="18"/>
      <c r="BW1636" s="18"/>
      <c r="BX1636" s="18"/>
      <c r="BY1636" s="18"/>
      <c r="BZ1636" s="18"/>
      <c r="CA1636" s="18"/>
      <c r="CB1636" s="18"/>
      <c r="CC1636" s="18"/>
      <c r="CD1636" s="18"/>
      <c r="CE1636" s="18"/>
      <c r="CF1636" s="18"/>
      <c r="CG1636" s="18"/>
      <c r="CH1636" s="18"/>
      <c r="CI1636" s="18"/>
      <c r="CJ1636" s="18"/>
      <c r="CK1636" s="18"/>
      <c r="CL1636" s="18"/>
      <c r="CM1636" s="18"/>
      <c r="CN1636" s="18"/>
      <c r="CO1636" s="18"/>
      <c r="CP1636" s="18"/>
      <c r="CQ1636" s="18"/>
      <c r="CR1636" s="18"/>
      <c r="CS1636" s="18"/>
      <c r="CT1636" s="18"/>
      <c r="CU1636" s="18"/>
      <c r="CV1636" s="18"/>
      <c r="CW1636" s="18"/>
      <c r="CX1636" s="18"/>
      <c r="CY1636" s="18"/>
      <c r="CZ1636" s="18"/>
      <c r="DA1636" s="18"/>
      <c r="DB1636" s="18"/>
      <c r="DC1636" s="18"/>
      <c r="DD1636" s="18"/>
      <c r="DE1636" s="18"/>
      <c r="DF1636" s="18"/>
      <c r="DG1636" s="18"/>
      <c r="DH1636" s="18"/>
      <c r="DI1636" s="18"/>
      <c r="DJ1636" s="18"/>
      <c r="DK1636" s="18"/>
      <c r="DL1636" s="18"/>
      <c r="DM1636" s="18"/>
      <c r="DN1636" s="18"/>
      <c r="DO1636" s="18"/>
      <c r="DP1636" s="18"/>
      <c r="DQ1636" s="18"/>
      <c r="DR1636" s="18"/>
      <c r="DS1636" s="18"/>
      <c r="DT1636" s="18"/>
      <c r="DU1636" s="18"/>
      <c r="DV1636" s="18"/>
      <c r="DW1636" s="18"/>
      <c r="DX1636" s="18"/>
      <c r="DY1636" s="18"/>
      <c r="DZ1636" s="18"/>
      <c r="EA1636" s="18"/>
      <c r="EB1636" s="18"/>
      <c r="EC1636" s="18"/>
      <c r="ED1636" s="18"/>
      <c r="EE1636" s="18"/>
      <c r="EF1636" s="18"/>
      <c r="EG1636" s="18"/>
      <c r="EH1636" s="18"/>
      <c r="EI1636" s="18"/>
      <c r="EJ1636" s="18"/>
      <c r="EK1636" s="18"/>
      <c r="EL1636" s="18"/>
      <c r="EM1636" s="18"/>
      <c r="EN1636" s="18"/>
      <c r="EO1636" s="18"/>
      <c r="EP1636" s="18"/>
      <c r="EQ1636" s="18"/>
      <c r="ER1636" s="18"/>
      <c r="ES1636" s="18"/>
      <c r="ET1636" s="18"/>
      <c r="EU1636" s="18"/>
      <c r="EV1636" s="18"/>
      <c r="EW1636" s="18"/>
      <c r="EX1636" s="18"/>
      <c r="EY1636" s="18"/>
      <c r="EZ1636" s="18"/>
      <c r="FA1636" s="18"/>
      <c r="FB1636" s="18"/>
      <c r="FC1636" s="18"/>
      <c r="FD1636" s="18"/>
      <c r="FE1636" s="18"/>
      <c r="FF1636" s="18"/>
      <c r="FG1636" s="18"/>
      <c r="FH1636" s="18"/>
      <c r="FI1636" s="18"/>
      <c r="FJ1636" s="18"/>
      <c r="FK1636" s="18"/>
      <c r="FL1636" s="18"/>
      <c r="FM1636" s="18"/>
      <c r="FN1636" s="18"/>
      <c r="FO1636" s="18"/>
      <c r="FP1636" s="18"/>
      <c r="FQ1636" s="18"/>
      <c r="FR1636" s="18"/>
      <c r="FS1636" s="18"/>
      <c r="FT1636" s="18"/>
      <c r="FU1636" s="18"/>
      <c r="FV1636" s="18"/>
      <c r="FW1636" s="18"/>
      <c r="FX1636" s="18"/>
      <c r="FY1636" s="18"/>
      <c r="FZ1636" s="18"/>
      <c r="GA1636" s="18"/>
      <c r="GB1636" s="18"/>
      <c r="GC1636" s="18"/>
      <c r="GD1636" s="18"/>
      <c r="GE1636" s="18"/>
      <c r="GF1636" s="18"/>
      <c r="GG1636" s="18"/>
      <c r="GH1636" s="18"/>
      <c r="GI1636" s="18"/>
      <c r="GJ1636" s="18"/>
      <c r="GK1636" s="18"/>
      <c r="GL1636" s="18"/>
      <c r="GM1636" s="18"/>
      <c r="GN1636" s="18"/>
      <c r="GO1636" s="18"/>
      <c r="GP1636" s="18"/>
      <c r="GQ1636" s="18"/>
      <c r="GR1636" s="18"/>
    </row>
    <row r="1637" spans="1:200">
      <c r="A1637" s="18"/>
      <c r="B1637" s="18"/>
      <c r="C1637" s="18"/>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18"/>
      <c r="AM1637" s="18"/>
      <c r="AN1637" s="18"/>
      <c r="AO1637" s="18"/>
      <c r="AP1637" s="18"/>
      <c r="AQ1637" s="18"/>
      <c r="AR1637" s="18"/>
      <c r="AS1637" s="18"/>
      <c r="AT1637" s="18"/>
      <c r="AU1637" s="18"/>
      <c r="AV1637" s="18"/>
      <c r="AW1637" s="18"/>
      <c r="AX1637" s="18"/>
      <c r="AY1637" s="18"/>
      <c r="AZ1637" s="18"/>
      <c r="BA1637" s="18"/>
      <c r="BB1637" s="18"/>
      <c r="BC1637" s="18"/>
      <c r="BD1637" s="18"/>
      <c r="BE1637" s="18"/>
      <c r="BF1637" s="18"/>
      <c r="BG1637" s="18"/>
      <c r="BH1637" s="18"/>
      <c r="BI1637" s="18"/>
      <c r="BJ1637" s="18"/>
      <c r="BK1637" s="18"/>
      <c r="BL1637" s="18"/>
      <c r="BM1637" s="18"/>
      <c r="BN1637" s="18"/>
      <c r="BO1637" s="18"/>
      <c r="BP1637" s="18"/>
      <c r="BQ1637" s="18"/>
      <c r="BR1637" s="18"/>
      <c r="BS1637" s="18"/>
      <c r="BT1637" s="18"/>
      <c r="BU1637" s="18"/>
      <c r="BV1637" s="18"/>
      <c r="BW1637" s="18"/>
      <c r="BX1637" s="18"/>
      <c r="BY1637" s="18"/>
      <c r="BZ1637" s="18"/>
      <c r="CA1637" s="18"/>
      <c r="CB1637" s="18"/>
      <c r="CC1637" s="18"/>
      <c r="CD1637" s="18"/>
      <c r="CE1637" s="18"/>
      <c r="CF1637" s="18"/>
      <c r="CG1637" s="18"/>
      <c r="CH1637" s="18"/>
      <c r="CI1637" s="18"/>
      <c r="CJ1637" s="18"/>
      <c r="CK1637" s="18"/>
      <c r="CL1637" s="18"/>
      <c r="CM1637" s="18"/>
      <c r="CN1637" s="18"/>
      <c r="CO1637" s="18"/>
      <c r="CP1637" s="18"/>
      <c r="CQ1637" s="18"/>
      <c r="CR1637" s="18"/>
      <c r="CS1637" s="18"/>
      <c r="CT1637" s="18"/>
      <c r="CU1637" s="18"/>
      <c r="CV1637" s="18"/>
      <c r="CW1637" s="18"/>
      <c r="CX1637" s="18"/>
      <c r="CY1637" s="18"/>
      <c r="CZ1637" s="18"/>
      <c r="DA1637" s="18"/>
      <c r="DB1637" s="18"/>
      <c r="DC1637" s="18"/>
      <c r="DD1637" s="18"/>
      <c r="DE1637" s="18"/>
      <c r="DF1637" s="18"/>
      <c r="DG1637" s="18"/>
      <c r="DH1637" s="18"/>
      <c r="DI1637" s="18"/>
      <c r="DJ1637" s="18"/>
      <c r="DK1637" s="18"/>
      <c r="DL1637" s="18"/>
      <c r="DM1637" s="18"/>
      <c r="DN1637" s="18"/>
      <c r="DO1637" s="18"/>
      <c r="DP1637" s="18"/>
      <c r="DQ1637" s="18"/>
      <c r="DR1637" s="18"/>
      <c r="DS1637" s="18"/>
      <c r="DT1637" s="18"/>
      <c r="DU1637" s="18"/>
      <c r="DV1637" s="18"/>
      <c r="DW1637" s="18"/>
      <c r="DX1637" s="18"/>
      <c r="DY1637" s="18"/>
      <c r="DZ1637" s="18"/>
      <c r="EA1637" s="18"/>
      <c r="EB1637" s="18"/>
      <c r="EC1637" s="18"/>
      <c r="ED1637" s="18"/>
      <c r="EE1637" s="18"/>
      <c r="EF1637" s="18"/>
      <c r="EG1637" s="18"/>
      <c r="EH1637" s="18"/>
      <c r="EI1637" s="18"/>
      <c r="EJ1637" s="18"/>
      <c r="EK1637" s="18"/>
      <c r="EL1637" s="18"/>
      <c r="EM1637" s="18"/>
      <c r="EN1637" s="18"/>
      <c r="EO1637" s="18"/>
      <c r="EP1637" s="18"/>
      <c r="EQ1637" s="18"/>
      <c r="ER1637" s="18"/>
      <c r="ES1637" s="18"/>
      <c r="ET1637" s="18"/>
      <c r="EU1637" s="18"/>
      <c r="EV1637" s="18"/>
      <c r="EW1637" s="18"/>
      <c r="EX1637" s="18"/>
      <c r="EY1637" s="18"/>
      <c r="EZ1637" s="18"/>
      <c r="FA1637" s="18"/>
      <c r="FB1637" s="18"/>
      <c r="FC1637" s="18"/>
      <c r="FD1637" s="18"/>
      <c r="FE1637" s="18"/>
      <c r="FF1637" s="18"/>
      <c r="FG1637" s="18"/>
      <c r="FH1637" s="18"/>
      <c r="FI1637" s="18"/>
      <c r="FJ1637" s="18"/>
      <c r="FK1637" s="18"/>
      <c r="FL1637" s="18"/>
      <c r="FM1637" s="18"/>
      <c r="FN1637" s="18"/>
      <c r="FO1637" s="18"/>
      <c r="FP1637" s="18"/>
      <c r="FQ1637" s="18"/>
      <c r="FR1637" s="18"/>
      <c r="FS1637" s="18"/>
      <c r="FT1637" s="18"/>
      <c r="FU1637" s="18"/>
      <c r="FV1637" s="18"/>
      <c r="FW1637" s="18"/>
      <c r="FX1637" s="18"/>
      <c r="FY1637" s="18"/>
      <c r="FZ1637" s="18"/>
      <c r="GA1637" s="18"/>
      <c r="GB1637" s="18"/>
      <c r="GC1637" s="18"/>
      <c r="GD1637" s="18"/>
      <c r="GE1637" s="18"/>
      <c r="GF1637" s="18"/>
      <c r="GG1637" s="18"/>
      <c r="GH1637" s="18"/>
      <c r="GI1637" s="18"/>
      <c r="GJ1637" s="18"/>
      <c r="GK1637" s="18"/>
      <c r="GL1637" s="18"/>
      <c r="GM1637" s="18"/>
      <c r="GN1637" s="18"/>
      <c r="GO1637" s="18"/>
      <c r="GP1637" s="18"/>
      <c r="GQ1637" s="18"/>
      <c r="GR1637" s="18"/>
    </row>
    <row r="1638" spans="1:200">
      <c r="A1638" s="18"/>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8"/>
      <c r="FH1638" s="18"/>
      <c r="FI1638" s="18"/>
      <c r="FJ1638" s="18"/>
      <c r="FK1638" s="18"/>
      <c r="FL1638" s="18"/>
      <c r="FM1638" s="18"/>
      <c r="FN1638" s="18"/>
      <c r="FO1638" s="18"/>
      <c r="FP1638" s="18"/>
      <c r="FQ1638" s="18"/>
      <c r="FR1638" s="18"/>
      <c r="FS1638" s="18"/>
      <c r="FT1638" s="18"/>
      <c r="FU1638" s="18"/>
      <c r="FV1638" s="18"/>
      <c r="FW1638" s="18"/>
      <c r="FX1638" s="18"/>
      <c r="FY1638" s="18"/>
      <c r="FZ1638" s="18"/>
      <c r="GA1638" s="18"/>
      <c r="GB1638" s="18"/>
      <c r="GC1638" s="18"/>
      <c r="GD1638" s="18"/>
      <c r="GE1638" s="18"/>
      <c r="GF1638" s="18"/>
      <c r="GG1638" s="18"/>
      <c r="GH1638" s="18"/>
      <c r="GI1638" s="18"/>
      <c r="GJ1638" s="18"/>
      <c r="GK1638" s="18"/>
      <c r="GL1638" s="18"/>
      <c r="GM1638" s="18"/>
      <c r="GN1638" s="18"/>
      <c r="GO1638" s="18"/>
      <c r="GP1638" s="18"/>
      <c r="GQ1638" s="18"/>
      <c r="GR1638" s="18"/>
    </row>
    <row r="1639" spans="1:200">
      <c r="A1639" s="18"/>
      <c r="B1639" s="18"/>
      <c r="C1639" s="18"/>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18"/>
      <c r="AM1639" s="18"/>
      <c r="AN1639" s="18"/>
      <c r="AO1639" s="18"/>
      <c r="AP1639" s="18"/>
      <c r="AQ1639" s="18"/>
      <c r="AR1639" s="18"/>
      <c r="AS1639" s="18"/>
      <c r="AT1639" s="18"/>
      <c r="AU1639" s="18"/>
      <c r="AV1639" s="18"/>
      <c r="AW1639" s="18"/>
      <c r="AX1639" s="18"/>
      <c r="AY1639" s="18"/>
      <c r="AZ1639" s="18"/>
      <c r="BA1639" s="18"/>
      <c r="BB1639" s="18"/>
      <c r="BC1639" s="18"/>
      <c r="BD1639" s="18"/>
      <c r="BE1639" s="18"/>
      <c r="BF1639" s="18"/>
      <c r="BG1639" s="18"/>
      <c r="BH1639" s="18"/>
      <c r="BI1639" s="18"/>
      <c r="BJ1639" s="18"/>
      <c r="BK1639" s="18"/>
      <c r="BL1639" s="18"/>
      <c r="BM1639" s="18"/>
      <c r="BN1639" s="18"/>
      <c r="BO1639" s="18"/>
      <c r="BP1639" s="18"/>
      <c r="BQ1639" s="18"/>
      <c r="BR1639" s="18"/>
      <c r="BS1639" s="18"/>
      <c r="BT1639" s="18"/>
      <c r="BU1639" s="18"/>
      <c r="BV1639" s="18"/>
      <c r="BW1639" s="18"/>
      <c r="BX1639" s="18"/>
      <c r="BY1639" s="18"/>
      <c r="BZ1639" s="18"/>
      <c r="CA1639" s="18"/>
      <c r="CB1639" s="18"/>
      <c r="CC1639" s="18"/>
      <c r="CD1639" s="18"/>
      <c r="CE1639" s="18"/>
      <c r="CF1639" s="18"/>
      <c r="CG1639" s="18"/>
      <c r="CH1639" s="18"/>
      <c r="CI1639" s="18"/>
      <c r="CJ1639" s="18"/>
      <c r="CK1639" s="18"/>
      <c r="CL1639" s="18"/>
      <c r="CM1639" s="18"/>
      <c r="CN1639" s="18"/>
      <c r="CO1639" s="18"/>
      <c r="CP1639" s="18"/>
      <c r="CQ1639" s="18"/>
      <c r="CR1639" s="18"/>
      <c r="CS1639" s="18"/>
      <c r="CT1639" s="18"/>
      <c r="CU1639" s="18"/>
      <c r="CV1639" s="18"/>
      <c r="CW1639" s="18"/>
      <c r="CX1639" s="18"/>
      <c r="CY1639" s="18"/>
      <c r="CZ1639" s="18"/>
      <c r="DA1639" s="18"/>
      <c r="DB1639" s="18"/>
      <c r="DC1639" s="18"/>
      <c r="DD1639" s="18"/>
      <c r="DE1639" s="18"/>
      <c r="DF1639" s="18"/>
      <c r="DG1639" s="18"/>
      <c r="DH1639" s="18"/>
      <c r="DI1639" s="18"/>
      <c r="DJ1639" s="18"/>
      <c r="DK1639" s="18"/>
      <c r="DL1639" s="18"/>
      <c r="DM1639" s="18"/>
      <c r="DN1639" s="18"/>
      <c r="DO1639" s="18"/>
      <c r="DP1639" s="18"/>
      <c r="DQ1639" s="18"/>
      <c r="DR1639" s="18"/>
      <c r="DS1639" s="18"/>
      <c r="DT1639" s="18"/>
      <c r="DU1639" s="18"/>
      <c r="DV1639" s="18"/>
      <c r="DW1639" s="18"/>
      <c r="DX1639" s="18"/>
      <c r="DY1639" s="18"/>
      <c r="DZ1639" s="18"/>
      <c r="EA1639" s="18"/>
      <c r="EB1639" s="18"/>
      <c r="EC1639" s="18"/>
      <c r="ED1639" s="18"/>
      <c r="EE1639" s="18"/>
      <c r="EF1639" s="18"/>
      <c r="EG1639" s="18"/>
      <c r="EH1639" s="18"/>
      <c r="EI1639" s="18"/>
      <c r="EJ1639" s="18"/>
      <c r="EK1639" s="18"/>
      <c r="EL1639" s="18"/>
      <c r="EM1639" s="18"/>
      <c r="EN1639" s="18"/>
      <c r="EO1639" s="18"/>
      <c r="EP1639" s="18"/>
      <c r="EQ1639" s="18"/>
      <c r="ER1639" s="18"/>
      <c r="ES1639" s="18"/>
      <c r="ET1639" s="18"/>
      <c r="EU1639" s="18"/>
      <c r="EV1639" s="18"/>
      <c r="EW1639" s="18"/>
      <c r="EX1639" s="18"/>
      <c r="EY1639" s="18"/>
      <c r="EZ1639" s="18"/>
      <c r="FA1639" s="18"/>
      <c r="FB1639" s="18"/>
      <c r="FC1639" s="18"/>
      <c r="FD1639" s="18"/>
      <c r="FE1639" s="18"/>
      <c r="FF1639" s="18"/>
      <c r="FG1639" s="18"/>
      <c r="FH1639" s="18"/>
      <c r="FI1639" s="18"/>
      <c r="FJ1639" s="18"/>
      <c r="FK1639" s="18"/>
      <c r="FL1639" s="18"/>
      <c r="FM1639" s="18"/>
      <c r="FN1639" s="18"/>
      <c r="FO1639" s="18"/>
      <c r="FP1639" s="18"/>
      <c r="FQ1639" s="18"/>
      <c r="FR1639" s="18"/>
      <c r="FS1639" s="18"/>
      <c r="FT1639" s="18"/>
      <c r="FU1639" s="18"/>
      <c r="FV1639" s="18"/>
      <c r="FW1639" s="18"/>
      <c r="FX1639" s="18"/>
      <c r="FY1639" s="18"/>
      <c r="FZ1639" s="18"/>
      <c r="GA1639" s="18"/>
      <c r="GB1639" s="18"/>
      <c r="GC1639" s="18"/>
      <c r="GD1639" s="18"/>
      <c r="GE1639" s="18"/>
      <c r="GF1639" s="18"/>
      <c r="GG1639" s="18"/>
      <c r="GH1639" s="18"/>
      <c r="GI1639" s="18"/>
      <c r="GJ1639" s="18"/>
      <c r="GK1639" s="18"/>
      <c r="GL1639" s="18"/>
      <c r="GM1639" s="18"/>
      <c r="GN1639" s="18"/>
      <c r="GO1639" s="18"/>
      <c r="GP1639" s="18"/>
      <c r="GQ1639" s="18"/>
      <c r="GR1639" s="18"/>
    </row>
    <row r="1640" spans="1:200">
      <c r="A1640" s="18"/>
      <c r="B1640" s="18"/>
      <c r="C1640" s="18"/>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18"/>
      <c r="AM1640" s="18"/>
      <c r="AN1640" s="18"/>
      <c r="AO1640" s="18"/>
      <c r="AP1640" s="18"/>
      <c r="AQ1640" s="18"/>
      <c r="AR1640" s="18"/>
      <c r="AS1640" s="18"/>
      <c r="AT1640" s="18"/>
      <c r="AU1640" s="18"/>
      <c r="AV1640" s="18"/>
      <c r="AW1640" s="18"/>
      <c r="AX1640" s="18"/>
      <c r="AY1640" s="18"/>
      <c r="AZ1640" s="18"/>
      <c r="BA1640" s="18"/>
      <c r="BB1640" s="18"/>
      <c r="BC1640" s="18"/>
      <c r="BD1640" s="18"/>
      <c r="BE1640" s="18"/>
      <c r="BF1640" s="18"/>
      <c r="BG1640" s="18"/>
      <c r="BH1640" s="18"/>
      <c r="BI1640" s="18"/>
      <c r="BJ1640" s="18"/>
      <c r="BK1640" s="18"/>
      <c r="BL1640" s="18"/>
      <c r="BM1640" s="18"/>
      <c r="BN1640" s="18"/>
      <c r="BO1640" s="18"/>
      <c r="BP1640" s="18"/>
      <c r="BQ1640" s="18"/>
      <c r="BR1640" s="18"/>
      <c r="BS1640" s="18"/>
      <c r="BT1640" s="18"/>
      <c r="BU1640" s="18"/>
      <c r="BV1640" s="18"/>
      <c r="BW1640" s="18"/>
      <c r="BX1640" s="18"/>
      <c r="BY1640" s="18"/>
      <c r="BZ1640" s="18"/>
      <c r="CA1640" s="18"/>
      <c r="CB1640" s="18"/>
      <c r="CC1640" s="18"/>
      <c r="CD1640" s="18"/>
      <c r="CE1640" s="18"/>
      <c r="CF1640" s="18"/>
      <c r="CG1640" s="18"/>
      <c r="CH1640" s="18"/>
      <c r="CI1640" s="18"/>
      <c r="CJ1640" s="18"/>
      <c r="CK1640" s="18"/>
      <c r="CL1640" s="18"/>
      <c r="CM1640" s="18"/>
      <c r="CN1640" s="18"/>
      <c r="CO1640" s="18"/>
      <c r="CP1640" s="18"/>
      <c r="CQ1640" s="18"/>
      <c r="CR1640" s="18"/>
      <c r="CS1640" s="18"/>
      <c r="CT1640" s="18"/>
      <c r="CU1640" s="18"/>
      <c r="CV1640" s="18"/>
      <c r="CW1640" s="18"/>
      <c r="CX1640" s="18"/>
      <c r="CY1640" s="18"/>
      <c r="CZ1640" s="18"/>
      <c r="DA1640" s="18"/>
      <c r="DB1640" s="18"/>
      <c r="DC1640" s="18"/>
      <c r="DD1640" s="18"/>
      <c r="DE1640" s="18"/>
      <c r="DF1640" s="18"/>
      <c r="DG1640" s="18"/>
      <c r="DH1640" s="18"/>
      <c r="DI1640" s="18"/>
      <c r="DJ1640" s="18"/>
      <c r="DK1640" s="18"/>
      <c r="DL1640" s="18"/>
      <c r="DM1640" s="18"/>
      <c r="DN1640" s="18"/>
      <c r="DO1640" s="18"/>
      <c r="DP1640" s="18"/>
      <c r="DQ1640" s="18"/>
      <c r="DR1640" s="18"/>
      <c r="DS1640" s="18"/>
      <c r="DT1640" s="18"/>
      <c r="DU1640" s="18"/>
      <c r="DV1640" s="18"/>
      <c r="DW1640" s="18"/>
      <c r="DX1640" s="18"/>
      <c r="DY1640" s="18"/>
      <c r="DZ1640" s="18"/>
      <c r="EA1640" s="18"/>
      <c r="EB1640" s="18"/>
      <c r="EC1640" s="18"/>
      <c r="ED1640" s="18"/>
      <c r="EE1640" s="18"/>
      <c r="EF1640" s="18"/>
      <c r="EG1640" s="18"/>
      <c r="EH1640" s="18"/>
      <c r="EI1640" s="18"/>
      <c r="EJ1640" s="18"/>
      <c r="EK1640" s="18"/>
      <c r="EL1640" s="18"/>
      <c r="EM1640" s="18"/>
      <c r="EN1640" s="18"/>
      <c r="EO1640" s="18"/>
      <c r="EP1640" s="18"/>
      <c r="EQ1640" s="18"/>
      <c r="ER1640" s="18"/>
      <c r="ES1640" s="18"/>
      <c r="ET1640" s="18"/>
      <c r="EU1640" s="18"/>
      <c r="EV1640" s="18"/>
      <c r="EW1640" s="18"/>
      <c r="EX1640" s="18"/>
      <c r="EY1640" s="18"/>
      <c r="EZ1640" s="18"/>
      <c r="FA1640" s="18"/>
      <c r="FB1640" s="18"/>
      <c r="FC1640" s="18"/>
      <c r="FD1640" s="18"/>
      <c r="FE1640" s="18"/>
      <c r="FF1640" s="18"/>
      <c r="FG1640" s="18"/>
      <c r="FH1640" s="18"/>
      <c r="FI1640" s="18"/>
      <c r="FJ1640" s="18"/>
      <c r="FK1640" s="18"/>
      <c r="FL1640" s="18"/>
      <c r="FM1640" s="18"/>
      <c r="FN1640" s="18"/>
      <c r="FO1640" s="18"/>
      <c r="FP1640" s="18"/>
      <c r="FQ1640" s="18"/>
      <c r="FR1640" s="18"/>
      <c r="FS1640" s="18"/>
      <c r="FT1640" s="18"/>
      <c r="FU1640" s="18"/>
      <c r="FV1640" s="18"/>
      <c r="FW1640" s="18"/>
      <c r="FX1640" s="18"/>
      <c r="FY1640" s="18"/>
      <c r="FZ1640" s="18"/>
      <c r="GA1640" s="18"/>
      <c r="GB1640" s="18"/>
      <c r="GC1640" s="18"/>
      <c r="GD1640" s="18"/>
      <c r="GE1640" s="18"/>
      <c r="GF1640" s="18"/>
      <c r="GG1640" s="18"/>
      <c r="GH1640" s="18"/>
      <c r="GI1640" s="18"/>
      <c r="GJ1640" s="18"/>
      <c r="GK1640" s="18"/>
      <c r="GL1640" s="18"/>
      <c r="GM1640" s="18"/>
      <c r="GN1640" s="18"/>
      <c r="GO1640" s="18"/>
      <c r="GP1640" s="18"/>
      <c r="GQ1640" s="18"/>
      <c r="GR1640" s="18"/>
    </row>
    <row r="1641" spans="1:200" ht="13.5" thickBot="1">
      <c r="A1641" s="6"/>
      <c r="B1641" s="6"/>
      <c r="C1641" s="6"/>
      <c r="D1641" s="6"/>
      <c r="E1641" s="6"/>
      <c r="F1641" s="6"/>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c r="BU1641" s="6"/>
      <c r="BV1641" s="6"/>
      <c r="BW1641" s="6"/>
      <c r="BX1641" s="6"/>
      <c r="BY1641" s="6"/>
      <c r="BZ1641" s="6"/>
      <c r="CA1641" s="6"/>
      <c r="CB1641" s="6"/>
      <c r="CC1641" s="6"/>
      <c r="CD1641" s="6"/>
      <c r="CE1641" s="6"/>
      <c r="CF1641" s="6"/>
      <c r="CG1641" s="6"/>
      <c r="CH1641" s="6"/>
      <c r="CI1641" s="6"/>
      <c r="CJ1641" s="6"/>
      <c r="CK1641" s="6"/>
      <c r="CL1641" s="6"/>
      <c r="CM1641" s="6"/>
      <c r="CN1641" s="6"/>
      <c r="CO1641" s="6"/>
      <c r="CP1641" s="6"/>
      <c r="CQ1641" s="6"/>
      <c r="CR1641" s="6"/>
      <c r="CS1641" s="6"/>
      <c r="CT1641" s="6"/>
      <c r="CU1641" s="6"/>
      <c r="CV1641" s="6"/>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18"/>
      <c r="EY1641" s="18"/>
      <c r="EZ1641" s="18"/>
      <c r="FA1641" s="18"/>
      <c r="FB1641" s="18"/>
      <c r="FC1641" s="18"/>
      <c r="FD1641" s="18"/>
      <c r="FE1641" s="18"/>
      <c r="FF1641" s="18"/>
      <c r="FG1641" s="18"/>
      <c r="FH1641" s="18"/>
      <c r="FI1641" s="18"/>
      <c r="FJ1641" s="18"/>
      <c r="FK1641" s="18"/>
      <c r="FL1641" s="18"/>
      <c r="FM1641" s="18"/>
      <c r="FN1641" s="18"/>
      <c r="FO1641" s="18"/>
      <c r="FP1641" s="18"/>
      <c r="FQ1641" s="18"/>
      <c r="FR1641" s="18"/>
      <c r="FS1641" s="18"/>
      <c r="FT1641" s="18"/>
      <c r="FU1641" s="18"/>
      <c r="FV1641" s="18"/>
      <c r="FW1641" s="18"/>
      <c r="FX1641" s="18"/>
      <c r="FY1641" s="18"/>
      <c r="FZ1641" s="18"/>
      <c r="GA1641" s="18"/>
      <c r="GB1641" s="18"/>
      <c r="GC1641" s="18"/>
      <c r="GD1641" s="18"/>
      <c r="GE1641" s="18"/>
      <c r="GF1641" s="18"/>
      <c r="GG1641" s="18"/>
      <c r="GH1641" s="18"/>
      <c r="GI1641" s="18"/>
      <c r="GJ1641" s="18"/>
      <c r="GK1641" s="18"/>
      <c r="GL1641" s="18"/>
      <c r="GM1641" s="18"/>
      <c r="GN1641" s="18"/>
      <c r="GO1641" s="18"/>
      <c r="GP1641" s="18"/>
      <c r="GQ1641" s="18"/>
      <c r="GR1641" s="18"/>
    </row>
    <row r="1642" spans="1:200" ht="13.5" thickBot="1">
      <c r="A1642" s="103"/>
      <c r="B1642" s="6"/>
      <c r="C1642" s="6"/>
      <c r="D1642" s="6"/>
      <c r="E1642" s="6"/>
      <c r="F1642" s="6"/>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c r="BU1642" s="6"/>
      <c r="BV1642" s="6"/>
      <c r="BW1642" s="6"/>
      <c r="BX1642" s="6"/>
      <c r="BY1642" s="6"/>
      <c r="BZ1642" s="6"/>
      <c r="CA1642" s="6"/>
      <c r="CB1642" s="6"/>
      <c r="CC1642" s="6"/>
      <c r="CD1642" s="6"/>
      <c r="CE1642" s="6"/>
      <c r="CF1642" s="6"/>
      <c r="CG1642" s="6"/>
      <c r="CH1642" s="6"/>
      <c r="CI1642" s="6"/>
      <c r="CJ1642" s="6"/>
      <c r="CK1642" s="6"/>
      <c r="CL1642" s="6"/>
      <c r="CM1642" s="6"/>
      <c r="CN1642" s="6"/>
      <c r="CO1642" s="6"/>
      <c r="CP1642" s="6"/>
      <c r="CQ1642" s="6"/>
      <c r="CR1642" s="6"/>
      <c r="CS1642" s="6"/>
      <c r="CT1642" s="6"/>
      <c r="CU1642" s="6"/>
      <c r="CV1642" s="6"/>
      <c r="CW1642" s="18"/>
      <c r="CX1642" s="18"/>
      <c r="CY1642" s="18"/>
      <c r="CZ1642" s="18"/>
      <c r="DA1642" s="18"/>
      <c r="DB1642" s="18"/>
      <c r="DC1642" s="18"/>
      <c r="DD1642" s="18"/>
      <c r="DE1642" s="18"/>
      <c r="DF1642" s="18"/>
      <c r="DG1642" s="18"/>
      <c r="DH1642" s="18"/>
      <c r="DI1642" s="18"/>
      <c r="DJ1642" s="18"/>
      <c r="DK1642" s="18"/>
      <c r="DL1642" s="18"/>
      <c r="DM1642" s="18"/>
      <c r="DN1642" s="18"/>
      <c r="DO1642" s="18"/>
      <c r="DP1642" s="18"/>
      <c r="DQ1642" s="18"/>
      <c r="DR1642" s="18"/>
      <c r="DS1642" s="18"/>
      <c r="DT1642" s="18"/>
      <c r="DU1642" s="18"/>
      <c r="DV1642" s="18"/>
      <c r="DW1642" s="18"/>
      <c r="DX1642" s="18"/>
      <c r="DY1642" s="18"/>
      <c r="DZ1642" s="18"/>
      <c r="EA1642" s="18"/>
      <c r="EB1642" s="18"/>
      <c r="EC1642" s="18"/>
      <c r="ED1642" s="18"/>
      <c r="EE1642" s="18"/>
      <c r="EF1642" s="18"/>
      <c r="EG1642" s="18"/>
      <c r="EH1642" s="18"/>
      <c r="EI1642" s="18"/>
      <c r="EJ1642" s="18"/>
      <c r="EK1642" s="18"/>
      <c r="EL1642" s="18"/>
      <c r="EM1642" s="18"/>
      <c r="EN1642" s="18"/>
      <c r="EO1642" s="18"/>
      <c r="EP1642" s="18"/>
      <c r="EQ1642" s="18"/>
      <c r="ER1642" s="18"/>
      <c r="ES1642" s="18"/>
      <c r="ET1642" s="18"/>
      <c r="EU1642" s="18"/>
      <c r="EV1642" s="18"/>
      <c r="EW1642" s="18"/>
      <c r="EX1642" s="18"/>
      <c r="EY1642" s="18"/>
      <c r="EZ1642" s="18"/>
      <c r="FA1642" s="18"/>
      <c r="FB1642" s="18"/>
      <c r="FC1642" s="18"/>
      <c r="FD1642" s="18"/>
      <c r="FE1642" s="18"/>
      <c r="FF1642" s="18"/>
      <c r="FG1642" s="18"/>
      <c r="FH1642" s="18"/>
      <c r="FI1642" s="18"/>
      <c r="FJ1642" s="18"/>
      <c r="FK1642" s="18"/>
      <c r="FL1642" s="18"/>
      <c r="FM1642" s="18"/>
      <c r="FN1642" s="18"/>
      <c r="FO1642" s="18"/>
      <c r="FP1642" s="18"/>
      <c r="FQ1642" s="18"/>
      <c r="FR1642" s="18"/>
      <c r="FS1642" s="18"/>
      <c r="FT1642" s="18"/>
      <c r="FU1642" s="18"/>
      <c r="FV1642" s="18"/>
      <c r="FW1642" s="18"/>
      <c r="FX1642" s="18"/>
      <c r="FY1642" s="18"/>
      <c r="FZ1642" s="18"/>
      <c r="GA1642" s="18"/>
      <c r="GB1642" s="18"/>
      <c r="GC1642" s="18"/>
      <c r="GD1642" s="18"/>
      <c r="GE1642" s="18"/>
      <c r="GF1642" s="18"/>
      <c r="GG1642" s="18"/>
      <c r="GH1642" s="18"/>
      <c r="GI1642" s="18"/>
      <c r="GJ1642" s="18"/>
      <c r="GK1642" s="18"/>
      <c r="GL1642" s="18"/>
      <c r="GM1642" s="18"/>
      <c r="GN1642" s="18"/>
      <c r="GO1642" s="18"/>
      <c r="GP1642" s="18"/>
      <c r="GQ1642" s="18"/>
      <c r="GR1642" s="18"/>
    </row>
    <row r="1643" spans="1:200">
      <c r="A1643" s="6"/>
      <c r="B1643" s="6"/>
      <c r="C1643" s="6"/>
      <c r="D1643" s="6"/>
      <c r="E1643" s="6"/>
      <c r="F1643" s="6"/>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c r="BU1643" s="6"/>
      <c r="BV1643" s="6"/>
      <c r="BW1643" s="6"/>
      <c r="BX1643" s="6"/>
      <c r="BY1643" s="6"/>
      <c r="BZ1643" s="6"/>
      <c r="CA1643" s="6"/>
      <c r="CB1643" s="6"/>
      <c r="CC1643" s="6"/>
      <c r="CD1643" s="6"/>
      <c r="CE1643" s="6"/>
      <c r="CF1643" s="6"/>
      <c r="CG1643" s="6"/>
      <c r="CH1643" s="6"/>
      <c r="CI1643" s="6"/>
      <c r="CJ1643" s="6"/>
      <c r="CK1643" s="6"/>
      <c r="CL1643" s="6"/>
      <c r="CM1643" s="6"/>
      <c r="CN1643" s="6"/>
      <c r="CO1643" s="6"/>
      <c r="CP1643" s="6"/>
      <c r="CQ1643" s="6"/>
      <c r="CR1643" s="6"/>
      <c r="CS1643" s="6"/>
      <c r="CT1643" s="6"/>
      <c r="CU1643" s="6"/>
      <c r="CV1643" s="6"/>
      <c r="CW1643" s="18"/>
      <c r="CX1643" s="18"/>
      <c r="CY1643" s="18"/>
      <c r="CZ1643" s="18"/>
      <c r="DA1643" s="18"/>
      <c r="DB1643" s="18"/>
      <c r="DC1643" s="18"/>
      <c r="DD1643" s="18"/>
      <c r="DE1643" s="18"/>
      <c r="DF1643" s="18"/>
      <c r="DG1643" s="18"/>
      <c r="DH1643" s="18"/>
      <c r="DI1643" s="18"/>
      <c r="DJ1643" s="18"/>
      <c r="DK1643" s="18"/>
      <c r="DL1643" s="18"/>
      <c r="DM1643" s="18"/>
      <c r="DN1643" s="18"/>
      <c r="DO1643" s="18"/>
      <c r="DP1643" s="18"/>
      <c r="DQ1643" s="18"/>
      <c r="DR1643" s="18"/>
      <c r="DS1643" s="18"/>
      <c r="DT1643" s="18"/>
      <c r="DU1643" s="18"/>
      <c r="DV1643" s="18"/>
      <c r="DW1643" s="18"/>
      <c r="DX1643" s="18"/>
      <c r="DY1643" s="18"/>
      <c r="DZ1643" s="18"/>
      <c r="EA1643" s="18"/>
      <c r="EB1643" s="18"/>
      <c r="EC1643" s="18"/>
      <c r="ED1643" s="18"/>
      <c r="EE1643" s="18"/>
      <c r="EF1643" s="18"/>
      <c r="EG1643" s="18"/>
      <c r="EH1643" s="18"/>
      <c r="EI1643" s="18"/>
      <c r="EJ1643" s="18"/>
      <c r="EK1643" s="18"/>
      <c r="EL1643" s="18"/>
      <c r="EM1643" s="18"/>
      <c r="EN1643" s="18"/>
      <c r="EO1643" s="18"/>
      <c r="EP1643" s="18"/>
      <c r="EQ1643" s="18"/>
      <c r="ER1643" s="18"/>
      <c r="ES1643" s="18"/>
      <c r="ET1643" s="18"/>
      <c r="EU1643" s="18"/>
      <c r="EV1643" s="18"/>
      <c r="EW1643" s="18"/>
      <c r="EX1643" s="18"/>
      <c r="EY1643" s="18"/>
      <c r="EZ1643" s="18"/>
      <c r="FA1643" s="18"/>
      <c r="FB1643" s="18"/>
      <c r="FC1643" s="18"/>
      <c r="FD1643" s="18"/>
      <c r="FE1643" s="18"/>
      <c r="FF1643" s="18"/>
      <c r="FG1643" s="18"/>
      <c r="FH1643" s="18"/>
      <c r="FI1643" s="18"/>
      <c r="FJ1643" s="18"/>
      <c r="FK1643" s="18"/>
      <c r="FL1643" s="18"/>
      <c r="FM1643" s="18"/>
      <c r="FN1643" s="18"/>
      <c r="FO1643" s="18"/>
      <c r="FP1643" s="18"/>
      <c r="FQ1643" s="18"/>
      <c r="FR1643" s="18"/>
      <c r="FS1643" s="18"/>
      <c r="FT1643" s="18"/>
      <c r="FU1643" s="18"/>
      <c r="FV1643" s="18"/>
      <c r="FW1643" s="18"/>
      <c r="FX1643" s="18"/>
      <c r="FY1643" s="18"/>
      <c r="FZ1643" s="18"/>
      <c r="GA1643" s="18"/>
      <c r="GB1643" s="18"/>
      <c r="GC1643" s="18"/>
      <c r="GD1643" s="18"/>
      <c r="GE1643" s="18"/>
      <c r="GF1643" s="18"/>
      <c r="GG1643" s="18"/>
      <c r="GH1643" s="18"/>
      <c r="GI1643" s="18"/>
      <c r="GJ1643" s="18"/>
      <c r="GK1643" s="18"/>
      <c r="GL1643" s="18"/>
      <c r="GM1643" s="18"/>
      <c r="GN1643" s="18"/>
      <c r="GO1643" s="18"/>
      <c r="GP1643" s="18"/>
      <c r="GQ1643" s="18"/>
      <c r="GR1643" s="18"/>
    </row>
    <row r="1644" spans="1:200">
      <c r="A1644" s="6"/>
      <c r="B1644" s="6"/>
      <c r="C1644" s="6"/>
      <c r="D1644" s="6"/>
      <c r="E1644" s="6"/>
      <c r="F1644" s="6"/>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c r="BU1644" s="6"/>
      <c r="BV1644" s="6"/>
      <c r="BW1644" s="6"/>
      <c r="BX1644" s="6"/>
      <c r="BY1644" s="6"/>
      <c r="BZ1644" s="6"/>
      <c r="CA1644" s="6"/>
      <c r="CB1644" s="6"/>
      <c r="CC1644" s="6"/>
      <c r="CD1644" s="6"/>
      <c r="CE1644" s="6"/>
      <c r="CF1644" s="6"/>
      <c r="CG1644" s="6"/>
      <c r="CH1644" s="6"/>
      <c r="CI1644" s="6"/>
      <c r="CJ1644" s="6"/>
      <c r="CK1644" s="6"/>
      <c r="CL1644" s="6"/>
      <c r="CM1644" s="6"/>
      <c r="CN1644" s="6"/>
      <c r="CO1644" s="6"/>
      <c r="CP1644" s="6"/>
      <c r="CQ1644" s="6"/>
      <c r="CR1644" s="6"/>
      <c r="CS1644" s="6"/>
      <c r="CT1644" s="6"/>
      <c r="CU1644" s="6"/>
      <c r="CV1644" s="6"/>
      <c r="CW1644" s="18"/>
      <c r="CX1644" s="18"/>
      <c r="CY1644" s="18"/>
      <c r="CZ1644" s="18"/>
      <c r="DA1644" s="18"/>
      <c r="DB1644" s="18"/>
      <c r="DC1644" s="18"/>
      <c r="DD1644" s="18"/>
      <c r="DE1644" s="18"/>
      <c r="DF1644" s="18"/>
      <c r="DG1644" s="18"/>
      <c r="DH1644" s="18"/>
      <c r="DI1644" s="18"/>
      <c r="DJ1644" s="18"/>
      <c r="DK1644" s="18"/>
      <c r="DL1644" s="18"/>
      <c r="DM1644" s="18"/>
      <c r="DN1644" s="18"/>
      <c r="DO1644" s="18"/>
      <c r="DP1644" s="18"/>
      <c r="DQ1644" s="18"/>
      <c r="DR1644" s="18"/>
      <c r="DS1644" s="18"/>
      <c r="DT1644" s="18"/>
      <c r="DU1644" s="18"/>
      <c r="DV1644" s="18"/>
      <c r="DW1644" s="18"/>
      <c r="DX1644" s="18"/>
      <c r="DY1644" s="18"/>
      <c r="DZ1644" s="18"/>
      <c r="EA1644" s="18"/>
      <c r="EB1644" s="18"/>
      <c r="EC1644" s="18"/>
      <c r="ED1644" s="18"/>
      <c r="EE1644" s="18"/>
      <c r="EF1644" s="18"/>
      <c r="EG1644" s="18"/>
      <c r="EH1644" s="18"/>
      <c r="EI1644" s="18"/>
      <c r="EJ1644" s="18"/>
      <c r="EK1644" s="18"/>
      <c r="EL1644" s="18"/>
      <c r="EM1644" s="18"/>
      <c r="EN1644" s="18"/>
      <c r="EO1644" s="18"/>
      <c r="EP1644" s="18"/>
      <c r="EQ1644" s="18"/>
      <c r="ER1644" s="18"/>
      <c r="ES1644" s="18"/>
      <c r="ET1644" s="18"/>
      <c r="EU1644" s="18"/>
      <c r="EV1644" s="18"/>
      <c r="EW1644" s="18"/>
      <c r="EX1644" s="18"/>
      <c r="EY1644" s="18"/>
      <c r="EZ1644" s="18"/>
      <c r="FA1644" s="18"/>
      <c r="FB1644" s="18"/>
      <c r="FC1644" s="18"/>
      <c r="FD1644" s="18"/>
      <c r="FE1644" s="18"/>
      <c r="FF1644" s="18"/>
      <c r="FG1644" s="18"/>
      <c r="FH1644" s="18"/>
      <c r="FI1644" s="18"/>
      <c r="FJ1644" s="18"/>
      <c r="FK1644" s="18"/>
      <c r="FL1644" s="18"/>
      <c r="FM1644" s="18"/>
      <c r="FN1644" s="18"/>
      <c r="FO1644" s="18"/>
      <c r="FP1644" s="18"/>
      <c r="FQ1644" s="18"/>
      <c r="FR1644" s="18"/>
      <c r="FS1644" s="18"/>
      <c r="FT1644" s="18"/>
      <c r="FU1644" s="18"/>
      <c r="FV1644" s="18"/>
      <c r="FW1644" s="18"/>
      <c r="FX1644" s="18"/>
      <c r="FY1644" s="18"/>
      <c r="FZ1644" s="18"/>
      <c r="GA1644" s="18"/>
      <c r="GB1644" s="18"/>
      <c r="GC1644" s="18"/>
      <c r="GD1644" s="18"/>
      <c r="GE1644" s="18"/>
      <c r="GF1644" s="18"/>
      <c r="GG1644" s="18"/>
      <c r="GH1644" s="18"/>
      <c r="GI1644" s="18"/>
      <c r="GJ1644" s="18"/>
      <c r="GK1644" s="18"/>
      <c r="GL1644" s="18"/>
      <c r="GM1644" s="18"/>
      <c r="GN1644" s="18"/>
      <c r="GO1644" s="18"/>
      <c r="GP1644" s="18"/>
      <c r="GQ1644" s="18"/>
      <c r="GR1644" s="18"/>
    </row>
    <row r="1645" spans="1:200">
      <c r="A1645" s="6"/>
      <c r="B1645" s="6"/>
      <c r="C1645" s="6"/>
      <c r="D1645" s="6"/>
      <c r="E1645" s="6"/>
      <c r="F1645" s="6"/>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c r="BU1645" s="6"/>
      <c r="BV1645" s="6"/>
      <c r="BW1645" s="6"/>
      <c r="BX1645" s="6"/>
      <c r="BY1645" s="6"/>
      <c r="BZ1645" s="6"/>
      <c r="CA1645" s="6"/>
      <c r="CB1645" s="6"/>
      <c r="CC1645" s="6"/>
      <c r="CD1645" s="6"/>
      <c r="CE1645" s="6"/>
      <c r="CF1645" s="6"/>
      <c r="CG1645" s="6"/>
      <c r="CH1645" s="6"/>
      <c r="CI1645" s="6"/>
      <c r="CJ1645" s="6"/>
      <c r="CK1645" s="6"/>
      <c r="CL1645" s="6"/>
      <c r="CM1645" s="6"/>
      <c r="CN1645" s="6"/>
      <c r="CO1645" s="6"/>
      <c r="CP1645" s="6"/>
      <c r="CQ1645" s="6"/>
      <c r="CR1645" s="6"/>
      <c r="CS1645" s="6"/>
      <c r="CT1645" s="6"/>
      <c r="CU1645" s="6"/>
      <c r="CV1645" s="6"/>
      <c r="CW1645" s="18"/>
      <c r="CX1645" s="18"/>
      <c r="CY1645" s="18"/>
      <c r="CZ1645" s="18"/>
      <c r="DA1645" s="18"/>
      <c r="DB1645" s="18"/>
      <c r="DC1645" s="18"/>
      <c r="DD1645" s="18"/>
      <c r="DE1645" s="18"/>
      <c r="DF1645" s="18"/>
      <c r="DG1645" s="18"/>
      <c r="DH1645" s="18"/>
      <c r="DI1645" s="18"/>
      <c r="DJ1645" s="18"/>
      <c r="DK1645" s="18"/>
      <c r="DL1645" s="18"/>
      <c r="DM1645" s="18"/>
      <c r="DN1645" s="18"/>
      <c r="DO1645" s="18"/>
      <c r="DP1645" s="18"/>
      <c r="DQ1645" s="18"/>
      <c r="DR1645" s="18"/>
      <c r="DS1645" s="18"/>
      <c r="DT1645" s="18"/>
      <c r="DU1645" s="18"/>
      <c r="DV1645" s="18"/>
      <c r="DW1645" s="18"/>
      <c r="DX1645" s="18"/>
      <c r="DY1645" s="18"/>
      <c r="DZ1645" s="18"/>
      <c r="EA1645" s="18"/>
      <c r="EB1645" s="18"/>
      <c r="EC1645" s="18"/>
      <c r="ED1645" s="18"/>
      <c r="EE1645" s="18"/>
      <c r="EF1645" s="18"/>
      <c r="EG1645" s="18"/>
      <c r="EH1645" s="18"/>
      <c r="EI1645" s="18"/>
      <c r="EJ1645" s="18"/>
      <c r="EK1645" s="18"/>
      <c r="EL1645" s="18"/>
      <c r="EM1645" s="18"/>
      <c r="EN1645" s="18"/>
      <c r="EO1645" s="18"/>
      <c r="EP1645" s="18"/>
      <c r="EQ1645" s="18"/>
      <c r="ER1645" s="18"/>
      <c r="ES1645" s="18"/>
      <c r="ET1645" s="18"/>
      <c r="EU1645" s="18"/>
      <c r="EV1645" s="18"/>
      <c r="EW1645" s="18"/>
      <c r="EX1645" s="18"/>
      <c r="EY1645" s="18"/>
      <c r="EZ1645" s="18"/>
      <c r="FA1645" s="18"/>
      <c r="FB1645" s="18"/>
      <c r="FC1645" s="18"/>
      <c r="FD1645" s="18"/>
      <c r="FE1645" s="18"/>
      <c r="FF1645" s="18"/>
      <c r="FG1645" s="18"/>
      <c r="FH1645" s="18"/>
      <c r="FI1645" s="18"/>
      <c r="FJ1645" s="18"/>
      <c r="FK1645" s="18"/>
      <c r="FL1645" s="18"/>
      <c r="FM1645" s="18"/>
      <c r="FN1645" s="18"/>
      <c r="FO1645" s="18"/>
      <c r="FP1645" s="18"/>
      <c r="FQ1645" s="18"/>
      <c r="FR1645" s="18"/>
      <c r="FS1645" s="18"/>
      <c r="FT1645" s="18"/>
      <c r="FU1645" s="18"/>
      <c r="FV1645" s="18"/>
      <c r="FW1645" s="18"/>
      <c r="FX1645" s="18"/>
      <c r="FY1645" s="18"/>
      <c r="FZ1645" s="18"/>
      <c r="GA1645" s="18"/>
      <c r="GB1645" s="18"/>
      <c r="GC1645" s="18"/>
      <c r="GD1645" s="18"/>
      <c r="GE1645" s="18"/>
      <c r="GF1645" s="18"/>
      <c r="GG1645" s="18"/>
      <c r="GH1645" s="18"/>
      <c r="GI1645" s="18"/>
      <c r="GJ1645" s="18"/>
      <c r="GK1645" s="18"/>
      <c r="GL1645" s="18"/>
      <c r="GM1645" s="18"/>
      <c r="GN1645" s="18"/>
      <c r="GO1645" s="18"/>
      <c r="GP1645" s="18"/>
      <c r="GQ1645" s="18"/>
      <c r="GR1645" s="18"/>
    </row>
    <row r="1646" spans="1:200">
      <c r="A1646" s="6"/>
      <c r="B1646" s="6"/>
      <c r="C1646" s="6"/>
      <c r="D1646" s="6"/>
      <c r="E1646" s="6"/>
      <c r="F1646" s="6"/>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c r="BU1646" s="6"/>
      <c r="BV1646" s="6"/>
      <c r="BW1646" s="6"/>
      <c r="BX1646" s="6"/>
      <c r="BY1646" s="6"/>
      <c r="BZ1646" s="6"/>
      <c r="CA1646" s="6"/>
      <c r="CB1646" s="6"/>
      <c r="CC1646" s="6"/>
      <c r="CD1646" s="6"/>
      <c r="CE1646" s="6"/>
      <c r="CF1646" s="6"/>
      <c r="CG1646" s="6"/>
      <c r="CH1646" s="6"/>
      <c r="CI1646" s="6"/>
      <c r="CJ1646" s="6"/>
      <c r="CK1646" s="6"/>
      <c r="CL1646" s="6"/>
      <c r="CM1646" s="6"/>
      <c r="CN1646" s="6"/>
      <c r="CO1646" s="6"/>
      <c r="CP1646" s="6"/>
      <c r="CQ1646" s="6"/>
      <c r="CR1646" s="6"/>
      <c r="CS1646" s="6"/>
      <c r="CT1646" s="6"/>
      <c r="CU1646" s="6"/>
      <c r="CV1646" s="6"/>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8"/>
      <c r="FH1646" s="18"/>
      <c r="FI1646" s="18"/>
      <c r="FJ1646" s="18"/>
      <c r="FK1646" s="18"/>
      <c r="FL1646" s="18"/>
      <c r="FM1646" s="18"/>
      <c r="FN1646" s="18"/>
      <c r="FO1646" s="18"/>
      <c r="FP1646" s="18"/>
      <c r="FQ1646" s="18"/>
      <c r="FR1646" s="18"/>
      <c r="FS1646" s="18"/>
      <c r="FT1646" s="18"/>
      <c r="FU1646" s="18"/>
      <c r="FV1646" s="18"/>
      <c r="FW1646" s="18"/>
      <c r="FX1646" s="18"/>
      <c r="FY1646" s="18"/>
      <c r="FZ1646" s="18"/>
      <c r="GA1646" s="18"/>
      <c r="GB1646" s="18"/>
      <c r="GC1646" s="18"/>
      <c r="GD1646" s="18"/>
      <c r="GE1646" s="18"/>
      <c r="GF1646" s="18"/>
      <c r="GG1646" s="18"/>
      <c r="GH1646" s="18"/>
      <c r="GI1646" s="18"/>
      <c r="GJ1646" s="18"/>
      <c r="GK1646" s="18"/>
      <c r="GL1646" s="18"/>
      <c r="GM1646" s="18"/>
      <c r="GN1646" s="18"/>
      <c r="GO1646" s="18"/>
      <c r="GP1646" s="18"/>
      <c r="GQ1646" s="18"/>
      <c r="GR1646" s="18"/>
    </row>
    <row r="1647" spans="1:200">
      <c r="A1647" s="6"/>
      <c r="B1647" s="6"/>
      <c r="C1647" s="6"/>
      <c r="D1647" s="6"/>
      <c r="E1647" s="6"/>
      <c r="F1647" s="6"/>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6"/>
      <c r="BW1647" s="6"/>
      <c r="BX1647" s="6"/>
      <c r="BY1647" s="6"/>
      <c r="BZ1647" s="6"/>
      <c r="CA1647" s="6"/>
      <c r="CB1647" s="6"/>
      <c r="CC1647" s="6"/>
      <c r="CD1647" s="6"/>
      <c r="CE1647" s="6"/>
      <c r="CF1647" s="6"/>
      <c r="CG1647" s="6"/>
      <c r="CH1647" s="6"/>
      <c r="CI1647" s="6"/>
      <c r="CJ1647" s="6"/>
      <c r="CK1647" s="6"/>
      <c r="CL1647" s="6"/>
      <c r="CM1647" s="6"/>
      <c r="CN1647" s="6"/>
      <c r="CO1647" s="6"/>
      <c r="CP1647" s="6"/>
      <c r="CQ1647" s="6"/>
      <c r="CR1647" s="6"/>
      <c r="CS1647" s="6"/>
      <c r="CT1647" s="6"/>
      <c r="CU1647" s="6"/>
      <c r="CV1647" s="6"/>
      <c r="CW1647" s="18"/>
      <c r="CX1647" s="18"/>
      <c r="CY1647" s="18"/>
      <c r="CZ1647" s="18"/>
      <c r="DA1647" s="18"/>
      <c r="DB1647" s="18"/>
      <c r="DC1647" s="18"/>
      <c r="DD1647" s="18"/>
      <c r="DE1647" s="18"/>
      <c r="DF1647" s="18"/>
      <c r="DG1647" s="18"/>
      <c r="DH1647" s="18"/>
      <c r="DI1647" s="18"/>
      <c r="DJ1647" s="18"/>
      <c r="DK1647" s="18"/>
      <c r="DL1647" s="18"/>
      <c r="DM1647" s="18"/>
      <c r="DN1647" s="18"/>
      <c r="DO1647" s="18"/>
      <c r="DP1647" s="18"/>
      <c r="DQ1647" s="18"/>
      <c r="DR1647" s="18"/>
      <c r="DS1647" s="18"/>
      <c r="DT1647" s="18"/>
      <c r="DU1647" s="18"/>
      <c r="DV1647" s="18"/>
      <c r="DW1647" s="18"/>
      <c r="DX1647" s="18"/>
      <c r="DY1647" s="18"/>
      <c r="DZ1647" s="18"/>
      <c r="EA1647" s="18"/>
      <c r="EB1647" s="18"/>
      <c r="EC1647" s="18"/>
      <c r="ED1647" s="18"/>
      <c r="EE1647" s="18"/>
      <c r="EF1647" s="18"/>
      <c r="EG1647" s="18"/>
      <c r="EH1647" s="18"/>
      <c r="EI1647" s="18"/>
      <c r="EJ1647" s="18"/>
      <c r="EK1647" s="18"/>
      <c r="EL1647" s="18"/>
      <c r="EM1647" s="18"/>
      <c r="EN1647" s="18"/>
      <c r="EO1647" s="18"/>
      <c r="EP1647" s="18"/>
      <c r="EQ1647" s="18"/>
      <c r="ER1647" s="18"/>
      <c r="ES1647" s="18"/>
      <c r="ET1647" s="18"/>
      <c r="EU1647" s="18"/>
      <c r="EV1647" s="18"/>
      <c r="EW1647" s="18"/>
      <c r="EX1647" s="18"/>
      <c r="EY1647" s="18"/>
      <c r="EZ1647" s="18"/>
      <c r="FA1647" s="18"/>
      <c r="FB1647" s="18"/>
      <c r="FC1647" s="18"/>
      <c r="FD1647" s="18"/>
      <c r="FE1647" s="18"/>
      <c r="FF1647" s="18"/>
      <c r="FG1647" s="18"/>
      <c r="FH1647" s="18"/>
      <c r="FI1647" s="18"/>
      <c r="FJ1647" s="18"/>
      <c r="FK1647" s="18"/>
      <c r="FL1647" s="18"/>
      <c r="FM1647" s="18"/>
      <c r="FN1647" s="18"/>
      <c r="FO1647" s="18"/>
      <c r="FP1647" s="18"/>
      <c r="FQ1647" s="18"/>
      <c r="FR1647" s="18"/>
      <c r="FS1647" s="18"/>
      <c r="FT1647" s="18"/>
      <c r="FU1647" s="18"/>
      <c r="FV1647" s="18"/>
      <c r="FW1647" s="18"/>
      <c r="FX1647" s="18"/>
      <c r="FY1647" s="18"/>
      <c r="FZ1647" s="18"/>
      <c r="GA1647" s="18"/>
      <c r="GB1647" s="18"/>
      <c r="GC1647" s="18"/>
      <c r="GD1647" s="18"/>
      <c r="GE1647" s="18"/>
      <c r="GF1647" s="18"/>
      <c r="GG1647" s="18"/>
      <c r="GH1647" s="18"/>
      <c r="GI1647" s="18"/>
      <c r="GJ1647" s="18"/>
      <c r="GK1647" s="18"/>
      <c r="GL1647" s="18"/>
      <c r="GM1647" s="18"/>
      <c r="GN1647" s="18"/>
      <c r="GO1647" s="18"/>
      <c r="GP1647" s="18"/>
      <c r="GQ1647" s="18"/>
      <c r="GR1647" s="18"/>
    </row>
    <row r="1648" spans="1:200">
      <c r="A1648" s="6"/>
      <c r="B1648" s="6"/>
      <c r="C1648" s="6"/>
      <c r="D1648" s="6"/>
      <c r="E1648" s="6"/>
      <c r="F1648" s="6"/>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6"/>
      <c r="BW1648" s="6"/>
      <c r="BX1648" s="6"/>
      <c r="BY1648" s="6"/>
      <c r="BZ1648" s="6"/>
      <c r="CA1648" s="6"/>
      <c r="CB1648" s="6"/>
      <c r="CC1648" s="6"/>
      <c r="CD1648" s="6"/>
      <c r="CE1648" s="6"/>
      <c r="CF1648" s="6"/>
      <c r="CG1648" s="6"/>
      <c r="CH1648" s="6"/>
      <c r="CI1648" s="6"/>
      <c r="CJ1648" s="6"/>
      <c r="CK1648" s="6"/>
      <c r="CL1648" s="6"/>
      <c r="CM1648" s="6"/>
      <c r="CN1648" s="6"/>
      <c r="CO1648" s="6"/>
      <c r="CP1648" s="6"/>
      <c r="CQ1648" s="6"/>
      <c r="CR1648" s="6"/>
      <c r="CS1648" s="6"/>
      <c r="CT1648" s="6"/>
      <c r="CU1648" s="6"/>
      <c r="CV1648" s="6"/>
      <c r="CW1648" s="18"/>
      <c r="CX1648" s="18"/>
      <c r="CY1648" s="18"/>
      <c r="CZ1648" s="18"/>
      <c r="DA1648" s="18"/>
      <c r="DB1648" s="18"/>
      <c r="DC1648" s="18"/>
      <c r="DD1648" s="18"/>
      <c r="DE1648" s="18"/>
      <c r="DF1648" s="18"/>
      <c r="DG1648" s="18"/>
      <c r="DH1648" s="18"/>
      <c r="DI1648" s="18"/>
      <c r="DJ1648" s="18"/>
      <c r="DK1648" s="18"/>
      <c r="DL1648" s="18"/>
      <c r="DM1648" s="18"/>
      <c r="DN1648" s="18"/>
      <c r="DO1648" s="18"/>
      <c r="DP1648" s="18"/>
      <c r="DQ1648" s="18"/>
      <c r="DR1648" s="18"/>
      <c r="DS1648" s="18"/>
      <c r="DT1648" s="18"/>
      <c r="DU1648" s="18"/>
      <c r="DV1648" s="18"/>
      <c r="DW1648" s="18"/>
      <c r="DX1648" s="18"/>
      <c r="DY1648" s="18"/>
      <c r="DZ1648" s="18"/>
      <c r="EA1648" s="18"/>
      <c r="EB1648" s="18"/>
      <c r="EC1648" s="18"/>
      <c r="ED1648" s="18"/>
      <c r="EE1648" s="18"/>
      <c r="EF1648" s="18"/>
      <c r="EG1648" s="18"/>
      <c r="EH1648" s="18"/>
      <c r="EI1648" s="18"/>
      <c r="EJ1648" s="18"/>
      <c r="EK1648" s="18"/>
      <c r="EL1648" s="18"/>
      <c r="EM1648" s="18"/>
      <c r="EN1648" s="18"/>
      <c r="EO1648" s="18"/>
      <c r="EP1648" s="18"/>
      <c r="EQ1648" s="18"/>
      <c r="ER1648" s="18"/>
      <c r="ES1648" s="18"/>
      <c r="ET1648" s="18"/>
      <c r="EU1648" s="18"/>
      <c r="EV1648" s="18"/>
      <c r="EW1648" s="18"/>
      <c r="EX1648" s="18"/>
      <c r="EY1648" s="18"/>
      <c r="EZ1648" s="18"/>
      <c r="FA1648" s="18"/>
      <c r="FB1648" s="18"/>
      <c r="FC1648" s="18"/>
      <c r="FD1648" s="18"/>
      <c r="FE1648" s="18"/>
      <c r="FF1648" s="18"/>
      <c r="FG1648" s="18"/>
      <c r="FH1648" s="18"/>
      <c r="FI1648" s="18"/>
      <c r="FJ1648" s="18"/>
      <c r="FK1648" s="18"/>
      <c r="FL1648" s="18"/>
      <c r="FM1648" s="18"/>
      <c r="FN1648" s="18"/>
      <c r="FO1648" s="18"/>
      <c r="FP1648" s="18"/>
      <c r="FQ1648" s="18"/>
      <c r="FR1648" s="18"/>
      <c r="FS1648" s="18"/>
      <c r="FT1648" s="18"/>
      <c r="FU1648" s="18"/>
      <c r="FV1648" s="18"/>
      <c r="FW1648" s="18"/>
      <c r="FX1648" s="18"/>
      <c r="FY1648" s="18"/>
      <c r="FZ1648" s="18"/>
      <c r="GA1648" s="18"/>
      <c r="GB1648" s="18"/>
      <c r="GC1648" s="18"/>
      <c r="GD1648" s="18"/>
      <c r="GE1648" s="18"/>
      <c r="GF1648" s="18"/>
      <c r="GG1648" s="18"/>
      <c r="GH1648" s="18"/>
      <c r="GI1648" s="18"/>
      <c r="GJ1648" s="18"/>
      <c r="GK1648" s="18"/>
      <c r="GL1648" s="18"/>
      <c r="GM1648" s="18"/>
      <c r="GN1648" s="18"/>
      <c r="GO1648" s="18"/>
      <c r="GP1648" s="18"/>
      <c r="GQ1648" s="18"/>
      <c r="GR1648" s="18"/>
    </row>
    <row r="1649" spans="1:200">
      <c r="A1649" s="6"/>
      <c r="B1649" s="6"/>
      <c r="C1649" s="6"/>
      <c r="D1649" s="6"/>
      <c r="E1649" s="6"/>
      <c r="F1649" s="6"/>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6"/>
      <c r="BW1649" s="6"/>
      <c r="BX1649" s="6"/>
      <c r="BY1649" s="6"/>
      <c r="BZ1649" s="6"/>
      <c r="CA1649" s="6"/>
      <c r="CB1649" s="6"/>
      <c r="CC1649" s="6"/>
      <c r="CD1649" s="6"/>
      <c r="CE1649" s="6"/>
      <c r="CF1649" s="6"/>
      <c r="CG1649" s="6"/>
      <c r="CH1649" s="6"/>
      <c r="CI1649" s="6"/>
      <c r="CJ1649" s="6"/>
      <c r="CK1649" s="6"/>
      <c r="CL1649" s="6"/>
      <c r="CM1649" s="6"/>
      <c r="CN1649" s="6"/>
      <c r="CO1649" s="6"/>
      <c r="CP1649" s="6"/>
      <c r="CQ1649" s="6"/>
      <c r="CR1649" s="6"/>
      <c r="CS1649" s="6"/>
      <c r="CT1649" s="6"/>
      <c r="CU1649" s="6"/>
      <c r="CV1649" s="6"/>
      <c r="CW1649" s="18"/>
      <c r="CX1649" s="18"/>
      <c r="CY1649" s="18"/>
      <c r="CZ1649" s="18"/>
      <c r="DA1649" s="18"/>
      <c r="DB1649" s="18"/>
      <c r="DC1649" s="18"/>
      <c r="DD1649" s="18"/>
      <c r="DE1649" s="18"/>
      <c r="DF1649" s="18"/>
      <c r="DG1649" s="18"/>
      <c r="DH1649" s="18"/>
      <c r="DI1649" s="18"/>
      <c r="DJ1649" s="18"/>
      <c r="DK1649" s="18"/>
      <c r="DL1649" s="18"/>
      <c r="DM1649" s="18"/>
      <c r="DN1649" s="18"/>
      <c r="DO1649" s="18"/>
      <c r="DP1649" s="18"/>
      <c r="DQ1649" s="18"/>
      <c r="DR1649" s="18"/>
      <c r="DS1649" s="18"/>
      <c r="DT1649" s="18"/>
      <c r="DU1649" s="18"/>
      <c r="DV1649" s="18"/>
      <c r="DW1649" s="18"/>
      <c r="DX1649" s="18"/>
      <c r="DY1649" s="18"/>
      <c r="DZ1649" s="18"/>
      <c r="EA1649" s="18"/>
      <c r="EB1649" s="18"/>
      <c r="EC1649" s="18"/>
      <c r="ED1649" s="18"/>
      <c r="EE1649" s="18"/>
      <c r="EF1649" s="18"/>
      <c r="EG1649" s="18"/>
      <c r="EH1649" s="18"/>
      <c r="EI1649" s="18"/>
      <c r="EJ1649" s="18"/>
      <c r="EK1649" s="18"/>
      <c r="EL1649" s="18"/>
      <c r="EM1649" s="18"/>
      <c r="EN1649" s="18"/>
      <c r="EO1649" s="18"/>
      <c r="EP1649" s="18"/>
      <c r="EQ1649" s="18"/>
      <c r="ER1649" s="18"/>
      <c r="ES1649" s="18"/>
      <c r="ET1649" s="18"/>
      <c r="EU1649" s="18"/>
      <c r="EV1649" s="18"/>
      <c r="EW1649" s="18"/>
      <c r="EX1649" s="18"/>
      <c r="EY1649" s="18"/>
      <c r="EZ1649" s="18"/>
      <c r="FA1649" s="18"/>
      <c r="FB1649" s="18"/>
      <c r="FC1649" s="18"/>
      <c r="FD1649" s="18"/>
      <c r="FE1649" s="18"/>
      <c r="FF1649" s="18"/>
      <c r="FG1649" s="18"/>
      <c r="FH1649" s="18"/>
      <c r="FI1649" s="18"/>
      <c r="FJ1649" s="18"/>
      <c r="FK1649" s="18"/>
      <c r="FL1649" s="18"/>
      <c r="FM1649" s="18"/>
      <c r="FN1649" s="18"/>
      <c r="FO1649" s="18"/>
      <c r="FP1649" s="18"/>
      <c r="FQ1649" s="18"/>
      <c r="FR1649" s="18"/>
      <c r="FS1649" s="18"/>
      <c r="FT1649" s="18"/>
      <c r="FU1649" s="18"/>
      <c r="FV1649" s="18"/>
      <c r="FW1649" s="18"/>
      <c r="FX1649" s="18"/>
      <c r="FY1649" s="18"/>
      <c r="FZ1649" s="18"/>
      <c r="GA1649" s="18"/>
      <c r="GB1649" s="18"/>
      <c r="GC1649" s="18"/>
      <c r="GD1649" s="18"/>
      <c r="GE1649" s="18"/>
      <c r="GF1649" s="18"/>
      <c r="GG1649" s="18"/>
      <c r="GH1649" s="18"/>
      <c r="GI1649" s="18"/>
      <c r="GJ1649" s="18"/>
      <c r="GK1649" s="18"/>
      <c r="GL1649" s="18"/>
      <c r="GM1649" s="18"/>
      <c r="GN1649" s="18"/>
      <c r="GO1649" s="18"/>
      <c r="GP1649" s="18"/>
      <c r="GQ1649" s="18"/>
      <c r="GR1649" s="18"/>
    </row>
    <row r="1650" spans="1:200">
      <c r="A1650" s="6"/>
      <c r="B1650" s="6"/>
      <c r="C1650" s="6"/>
      <c r="D1650" s="6"/>
      <c r="E1650" s="6"/>
      <c r="F1650" s="6"/>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6"/>
      <c r="BW1650" s="6"/>
      <c r="BX1650" s="6"/>
      <c r="BY1650" s="6"/>
      <c r="BZ1650" s="6"/>
      <c r="CA1650" s="6"/>
      <c r="CB1650" s="6"/>
      <c r="CC1650" s="6"/>
      <c r="CD1650" s="6"/>
      <c r="CE1650" s="6"/>
      <c r="CF1650" s="6"/>
      <c r="CG1650" s="6"/>
      <c r="CH1650" s="6"/>
      <c r="CI1650" s="6"/>
      <c r="CJ1650" s="6"/>
      <c r="CK1650" s="6"/>
      <c r="CL1650" s="6"/>
      <c r="CM1650" s="6"/>
      <c r="CN1650" s="6"/>
      <c r="CO1650" s="6"/>
      <c r="CP1650" s="6"/>
      <c r="CQ1650" s="6"/>
      <c r="CR1650" s="6"/>
      <c r="CS1650" s="6"/>
      <c r="CT1650" s="6"/>
      <c r="CU1650" s="6"/>
      <c r="CV1650" s="6"/>
      <c r="CW1650" s="18"/>
      <c r="CX1650" s="18"/>
      <c r="CY1650" s="18"/>
      <c r="CZ1650" s="18"/>
      <c r="DA1650" s="18"/>
      <c r="DB1650" s="18"/>
      <c r="DC1650" s="18"/>
      <c r="DD1650" s="18"/>
      <c r="DE1650" s="18"/>
      <c r="DF1650" s="18"/>
      <c r="DG1650" s="18"/>
      <c r="DH1650" s="18"/>
      <c r="DI1650" s="18"/>
      <c r="DJ1650" s="18"/>
      <c r="DK1650" s="18"/>
      <c r="DL1650" s="18"/>
      <c r="DM1650" s="18"/>
      <c r="DN1650" s="18"/>
      <c r="DO1650" s="18"/>
      <c r="DP1650" s="18"/>
      <c r="DQ1650" s="18"/>
      <c r="DR1650" s="18"/>
      <c r="DS1650" s="18"/>
      <c r="DT1650" s="18"/>
      <c r="DU1650" s="18"/>
      <c r="DV1650" s="18"/>
      <c r="DW1650" s="18"/>
      <c r="DX1650" s="18"/>
      <c r="DY1650" s="18"/>
      <c r="DZ1650" s="18"/>
      <c r="EA1650" s="18"/>
      <c r="EB1650" s="18"/>
      <c r="EC1650" s="18"/>
      <c r="ED1650" s="18"/>
      <c r="EE1650" s="18"/>
      <c r="EF1650" s="18"/>
      <c r="EG1650" s="18"/>
      <c r="EH1650" s="18"/>
      <c r="EI1650" s="18"/>
      <c r="EJ1650" s="18"/>
      <c r="EK1650" s="18"/>
      <c r="EL1650" s="18"/>
      <c r="EM1650" s="18"/>
      <c r="EN1650" s="18"/>
      <c r="EO1650" s="18"/>
      <c r="EP1650" s="18"/>
      <c r="EQ1650" s="18"/>
      <c r="ER1650" s="18"/>
      <c r="ES1650" s="18"/>
      <c r="ET1650" s="18"/>
      <c r="EU1650" s="18"/>
      <c r="EV1650" s="18"/>
      <c r="EW1650" s="18"/>
      <c r="EX1650" s="18"/>
      <c r="EY1650" s="18"/>
      <c r="EZ1650" s="18"/>
      <c r="FA1650" s="18"/>
      <c r="FB1650" s="18"/>
      <c r="FC1650" s="18"/>
      <c r="FD1650" s="18"/>
      <c r="FE1650" s="18"/>
      <c r="FF1650" s="18"/>
      <c r="FG1650" s="18"/>
      <c r="FH1650" s="18"/>
      <c r="FI1650" s="18"/>
      <c r="FJ1650" s="18"/>
      <c r="FK1650" s="18"/>
      <c r="FL1650" s="18"/>
      <c r="FM1650" s="18"/>
      <c r="FN1650" s="18"/>
      <c r="FO1650" s="18"/>
      <c r="FP1650" s="18"/>
      <c r="FQ1650" s="18"/>
      <c r="FR1650" s="18"/>
      <c r="FS1650" s="18"/>
      <c r="FT1650" s="18"/>
      <c r="FU1650" s="18"/>
      <c r="FV1650" s="18"/>
      <c r="FW1650" s="18"/>
      <c r="FX1650" s="18"/>
      <c r="FY1650" s="18"/>
      <c r="FZ1650" s="18"/>
      <c r="GA1650" s="18"/>
      <c r="GB1650" s="18"/>
      <c r="GC1650" s="18"/>
      <c r="GD1650" s="18"/>
      <c r="GE1650" s="18"/>
      <c r="GF1650" s="18"/>
      <c r="GG1650" s="18"/>
      <c r="GH1650" s="18"/>
      <c r="GI1650" s="18"/>
      <c r="GJ1650" s="18"/>
      <c r="GK1650" s="18"/>
      <c r="GL1650" s="18"/>
      <c r="GM1650" s="18"/>
      <c r="GN1650" s="18"/>
      <c r="GO1650" s="18"/>
      <c r="GP1650" s="18"/>
      <c r="GQ1650" s="18"/>
      <c r="GR1650" s="18"/>
    </row>
    <row r="1651" spans="1:200">
      <c r="A1651" s="6"/>
      <c r="B1651" s="6"/>
      <c r="C1651" s="6"/>
      <c r="D1651" s="6"/>
      <c r="E1651" s="6"/>
      <c r="F1651" s="6"/>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6"/>
      <c r="BW1651" s="6"/>
      <c r="BX1651" s="6"/>
      <c r="BY1651" s="6"/>
      <c r="BZ1651" s="6"/>
      <c r="CA1651" s="6"/>
      <c r="CB1651" s="6"/>
      <c r="CC1651" s="6"/>
      <c r="CD1651" s="6"/>
      <c r="CE1651" s="6"/>
      <c r="CF1651" s="6"/>
      <c r="CG1651" s="6"/>
      <c r="CH1651" s="6"/>
      <c r="CI1651" s="6"/>
      <c r="CJ1651" s="6"/>
      <c r="CK1651" s="6"/>
      <c r="CL1651" s="6"/>
      <c r="CM1651" s="6"/>
      <c r="CN1651" s="6"/>
      <c r="CO1651" s="6"/>
      <c r="CP1651" s="6"/>
      <c r="CQ1651" s="6"/>
      <c r="CR1651" s="6"/>
      <c r="CS1651" s="6"/>
      <c r="CT1651" s="6"/>
      <c r="CU1651" s="6"/>
      <c r="CV1651" s="6"/>
      <c r="CW1651" s="18"/>
      <c r="CX1651" s="18"/>
      <c r="CY1651" s="18"/>
      <c r="CZ1651" s="18"/>
      <c r="DA1651" s="18"/>
      <c r="DB1651" s="18"/>
      <c r="DC1651" s="18"/>
      <c r="DD1651" s="18"/>
      <c r="DE1651" s="18"/>
      <c r="DF1651" s="18"/>
      <c r="DG1651" s="18"/>
      <c r="DH1651" s="18"/>
      <c r="DI1651" s="18"/>
      <c r="DJ1651" s="18"/>
      <c r="DK1651" s="18"/>
      <c r="DL1651" s="18"/>
      <c r="DM1651" s="18"/>
      <c r="DN1651" s="18"/>
      <c r="DO1651" s="18"/>
      <c r="DP1651" s="18"/>
      <c r="DQ1651" s="18"/>
      <c r="DR1651" s="18"/>
      <c r="DS1651" s="18"/>
      <c r="DT1651" s="18"/>
      <c r="DU1651" s="18"/>
      <c r="DV1651" s="18"/>
      <c r="DW1651" s="18"/>
      <c r="DX1651" s="18"/>
      <c r="DY1651" s="18"/>
      <c r="DZ1651" s="18"/>
      <c r="EA1651" s="18"/>
      <c r="EB1651" s="18"/>
      <c r="EC1651" s="18"/>
      <c r="ED1651" s="18"/>
      <c r="EE1651" s="18"/>
      <c r="EF1651" s="18"/>
      <c r="EG1651" s="18"/>
      <c r="EH1651" s="18"/>
      <c r="EI1651" s="18"/>
      <c r="EJ1651" s="18"/>
      <c r="EK1651" s="18"/>
      <c r="EL1651" s="18"/>
      <c r="EM1651" s="18"/>
      <c r="EN1651" s="18"/>
      <c r="EO1651" s="18"/>
      <c r="EP1651" s="18"/>
      <c r="EQ1651" s="18"/>
      <c r="ER1651" s="18"/>
      <c r="ES1651" s="18"/>
      <c r="ET1651" s="18"/>
      <c r="EU1651" s="18"/>
      <c r="EV1651" s="18"/>
      <c r="EW1651" s="18"/>
      <c r="EX1651" s="18"/>
      <c r="EY1651" s="18"/>
      <c r="EZ1651" s="18"/>
      <c r="FA1651" s="18"/>
      <c r="FB1651" s="18"/>
      <c r="FC1651" s="18"/>
      <c r="FD1651" s="18"/>
      <c r="FE1651" s="18"/>
      <c r="FF1651" s="18"/>
      <c r="FG1651" s="18"/>
      <c r="FH1651" s="18"/>
      <c r="FI1651" s="18"/>
      <c r="FJ1651" s="18"/>
      <c r="FK1651" s="18"/>
      <c r="FL1651" s="18"/>
      <c r="FM1651" s="18"/>
      <c r="FN1651" s="18"/>
      <c r="FO1651" s="18"/>
      <c r="FP1651" s="18"/>
      <c r="FQ1651" s="18"/>
      <c r="FR1651" s="18"/>
      <c r="FS1651" s="18"/>
      <c r="FT1651" s="18"/>
      <c r="FU1651" s="18"/>
      <c r="FV1651" s="18"/>
      <c r="FW1651" s="18"/>
      <c r="FX1651" s="18"/>
      <c r="FY1651" s="18"/>
      <c r="FZ1651" s="18"/>
      <c r="GA1651" s="18"/>
      <c r="GB1651" s="18"/>
      <c r="GC1651" s="18"/>
      <c r="GD1651" s="18"/>
      <c r="GE1651" s="18"/>
      <c r="GF1651" s="18"/>
      <c r="GG1651" s="18"/>
      <c r="GH1651" s="18"/>
      <c r="GI1651" s="18"/>
      <c r="GJ1651" s="18"/>
      <c r="GK1651" s="18"/>
      <c r="GL1651" s="18"/>
      <c r="GM1651" s="18"/>
      <c r="GN1651" s="18"/>
      <c r="GO1651" s="18"/>
      <c r="GP1651" s="18"/>
      <c r="GQ1651" s="18"/>
      <c r="GR1651" s="18"/>
    </row>
    <row r="1652" spans="1:200">
      <c r="A1652" s="6"/>
      <c r="B1652" s="6"/>
      <c r="C1652" s="6"/>
      <c r="D1652" s="6"/>
      <c r="E1652" s="6"/>
      <c r="F1652" s="6"/>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c r="BU1652" s="6"/>
      <c r="BV1652" s="6"/>
      <c r="BW1652" s="6"/>
      <c r="BX1652" s="6"/>
      <c r="BY1652" s="6"/>
      <c r="BZ1652" s="6"/>
      <c r="CA1652" s="6"/>
      <c r="CB1652" s="6"/>
      <c r="CC1652" s="6"/>
      <c r="CD1652" s="6"/>
      <c r="CE1652" s="6"/>
      <c r="CF1652" s="6"/>
      <c r="CG1652" s="6"/>
      <c r="CH1652" s="6"/>
      <c r="CI1652" s="6"/>
      <c r="CJ1652" s="6"/>
      <c r="CK1652" s="6"/>
      <c r="CL1652" s="6"/>
      <c r="CM1652" s="6"/>
      <c r="CN1652" s="6"/>
      <c r="CO1652" s="6"/>
      <c r="CP1652" s="6"/>
      <c r="CQ1652" s="6"/>
      <c r="CR1652" s="6"/>
      <c r="CS1652" s="6"/>
      <c r="CT1652" s="6"/>
      <c r="CU1652" s="6"/>
      <c r="CV1652" s="6"/>
      <c r="CW1652" s="18"/>
      <c r="CX1652" s="18"/>
      <c r="CY1652" s="18"/>
      <c r="CZ1652" s="18"/>
      <c r="DA1652" s="18"/>
      <c r="DB1652" s="18"/>
      <c r="DC1652" s="18"/>
      <c r="DD1652" s="18"/>
      <c r="DE1652" s="18"/>
      <c r="DF1652" s="18"/>
      <c r="DG1652" s="18"/>
      <c r="DH1652" s="18"/>
      <c r="DI1652" s="18"/>
      <c r="DJ1652" s="18"/>
      <c r="DK1652" s="18"/>
      <c r="DL1652" s="18"/>
      <c r="DM1652" s="18"/>
      <c r="DN1652" s="18"/>
      <c r="DO1652" s="18"/>
      <c r="DP1652" s="18"/>
      <c r="DQ1652" s="18"/>
      <c r="DR1652" s="18"/>
      <c r="DS1652" s="18"/>
      <c r="DT1652" s="18"/>
      <c r="DU1652" s="18"/>
      <c r="DV1652" s="18"/>
      <c r="DW1652" s="18"/>
      <c r="DX1652" s="18"/>
      <c r="DY1652" s="18"/>
      <c r="DZ1652" s="18"/>
      <c r="EA1652" s="18"/>
      <c r="EB1652" s="18"/>
      <c r="EC1652" s="18"/>
      <c r="ED1652" s="18"/>
      <c r="EE1652" s="18"/>
      <c r="EF1652" s="18"/>
      <c r="EG1652" s="18"/>
      <c r="EH1652" s="18"/>
      <c r="EI1652" s="18"/>
      <c r="EJ1652" s="18"/>
      <c r="EK1652" s="18"/>
      <c r="EL1652" s="18"/>
      <c r="EM1652" s="18"/>
      <c r="EN1652" s="18"/>
      <c r="EO1652" s="18"/>
      <c r="EP1652" s="18"/>
      <c r="EQ1652" s="18"/>
      <c r="ER1652" s="18"/>
      <c r="ES1652" s="18"/>
      <c r="ET1652" s="18"/>
      <c r="EU1652" s="18"/>
      <c r="EV1652" s="18"/>
      <c r="EW1652" s="18"/>
      <c r="EX1652" s="18"/>
      <c r="EY1652" s="18"/>
      <c r="EZ1652" s="18"/>
      <c r="FA1652" s="18"/>
      <c r="FB1652" s="18"/>
      <c r="FC1652" s="18"/>
      <c r="FD1652" s="18"/>
      <c r="FE1652" s="18"/>
      <c r="FF1652" s="18"/>
      <c r="FG1652" s="18"/>
      <c r="FH1652" s="18"/>
      <c r="FI1652" s="18"/>
      <c r="FJ1652" s="18"/>
      <c r="FK1652" s="18"/>
      <c r="FL1652" s="18"/>
      <c r="FM1652" s="18"/>
      <c r="FN1652" s="18"/>
      <c r="FO1652" s="18"/>
      <c r="FP1652" s="18"/>
      <c r="FQ1652" s="18"/>
      <c r="FR1652" s="18"/>
      <c r="FS1652" s="18"/>
      <c r="FT1652" s="18"/>
      <c r="FU1652" s="18"/>
      <c r="FV1652" s="18"/>
      <c r="FW1652" s="18"/>
      <c r="FX1652" s="18"/>
      <c r="FY1652" s="18"/>
      <c r="FZ1652" s="18"/>
      <c r="GA1652" s="18"/>
      <c r="GB1652" s="18"/>
      <c r="GC1652" s="18"/>
      <c r="GD1652" s="18"/>
      <c r="GE1652" s="18"/>
      <c r="GF1652" s="18"/>
      <c r="GG1652" s="18"/>
      <c r="GH1652" s="18"/>
      <c r="GI1652" s="18"/>
      <c r="GJ1652" s="18"/>
      <c r="GK1652" s="18"/>
      <c r="GL1652" s="18"/>
      <c r="GM1652" s="18"/>
      <c r="GN1652" s="18"/>
      <c r="GO1652" s="18"/>
      <c r="GP1652" s="18"/>
      <c r="GQ1652" s="18"/>
      <c r="GR1652" s="18"/>
    </row>
    <row r="1653" spans="1:200">
      <c r="A1653" s="6"/>
      <c r="B1653" s="6"/>
      <c r="C1653" s="6"/>
      <c r="D1653" s="6"/>
      <c r="E1653" s="6"/>
      <c r="F1653" s="6"/>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6"/>
      <c r="BW1653" s="6"/>
      <c r="BX1653" s="6"/>
      <c r="BY1653" s="6"/>
      <c r="BZ1653" s="6"/>
      <c r="CA1653" s="6"/>
      <c r="CB1653" s="6"/>
      <c r="CC1653" s="6"/>
      <c r="CD1653" s="6"/>
      <c r="CE1653" s="6"/>
      <c r="CF1653" s="6"/>
      <c r="CG1653" s="6"/>
      <c r="CH1653" s="6"/>
      <c r="CI1653" s="6"/>
      <c r="CJ1653" s="6"/>
      <c r="CK1653" s="6"/>
      <c r="CL1653" s="6"/>
      <c r="CM1653" s="6"/>
      <c r="CN1653" s="6"/>
      <c r="CO1653" s="6"/>
      <c r="CP1653" s="6"/>
      <c r="CQ1653" s="6"/>
      <c r="CR1653" s="6"/>
      <c r="CS1653" s="6"/>
      <c r="CT1653" s="6"/>
      <c r="CU1653" s="6"/>
      <c r="CV1653" s="6"/>
      <c r="CW1653" s="18"/>
      <c r="CX1653" s="18"/>
      <c r="CY1653" s="18"/>
      <c r="CZ1653" s="18"/>
      <c r="DA1653" s="18"/>
      <c r="DB1653" s="18"/>
      <c r="DC1653" s="18"/>
      <c r="DD1653" s="18"/>
      <c r="DE1653" s="18"/>
      <c r="DF1653" s="18"/>
      <c r="DG1653" s="18"/>
      <c r="DH1653" s="18"/>
      <c r="DI1653" s="18"/>
      <c r="DJ1653" s="18"/>
      <c r="DK1653" s="18"/>
      <c r="DL1653" s="18"/>
      <c r="DM1653" s="18"/>
      <c r="DN1653" s="18"/>
      <c r="DO1653" s="18"/>
      <c r="DP1653" s="18"/>
      <c r="DQ1653" s="18"/>
      <c r="DR1653" s="18"/>
      <c r="DS1653" s="18"/>
      <c r="DT1653" s="18"/>
      <c r="DU1653" s="18"/>
      <c r="DV1653" s="18"/>
      <c r="DW1653" s="18"/>
      <c r="DX1653" s="18"/>
      <c r="DY1653" s="18"/>
      <c r="DZ1653" s="18"/>
      <c r="EA1653" s="18"/>
      <c r="EB1653" s="18"/>
      <c r="EC1653" s="18"/>
      <c r="ED1653" s="18"/>
      <c r="EE1653" s="18"/>
      <c r="EF1653" s="18"/>
      <c r="EG1653" s="18"/>
      <c r="EH1653" s="18"/>
      <c r="EI1653" s="18"/>
      <c r="EJ1653" s="18"/>
      <c r="EK1653" s="18"/>
      <c r="EL1653" s="18"/>
      <c r="EM1653" s="18"/>
      <c r="EN1653" s="18"/>
      <c r="EO1653" s="18"/>
      <c r="EP1653" s="18"/>
      <c r="EQ1653" s="18"/>
      <c r="ER1653" s="18"/>
      <c r="ES1653" s="18"/>
      <c r="ET1653" s="18"/>
      <c r="EU1653" s="18"/>
      <c r="EV1653" s="18"/>
      <c r="EW1653" s="18"/>
      <c r="EX1653" s="18"/>
      <c r="EY1653" s="18"/>
      <c r="EZ1653" s="18"/>
      <c r="FA1653" s="18"/>
      <c r="FB1653" s="18"/>
      <c r="FC1653" s="18"/>
      <c r="FD1653" s="18"/>
      <c r="FE1653" s="18"/>
      <c r="FF1653" s="18"/>
      <c r="FG1653" s="18"/>
      <c r="FH1653" s="18"/>
      <c r="FI1653" s="18"/>
      <c r="FJ1653" s="18"/>
      <c r="FK1653" s="18"/>
      <c r="FL1653" s="18"/>
      <c r="FM1653" s="18"/>
      <c r="FN1653" s="18"/>
      <c r="FO1653" s="18"/>
      <c r="FP1653" s="18"/>
      <c r="FQ1653" s="18"/>
      <c r="FR1653" s="18"/>
      <c r="FS1653" s="18"/>
      <c r="FT1653" s="18"/>
      <c r="FU1653" s="18"/>
      <c r="FV1653" s="18"/>
      <c r="FW1653" s="18"/>
      <c r="FX1653" s="18"/>
      <c r="FY1653" s="18"/>
      <c r="FZ1653" s="18"/>
      <c r="GA1653" s="18"/>
      <c r="GB1653" s="18"/>
      <c r="GC1653" s="18"/>
      <c r="GD1653" s="18"/>
      <c r="GE1653" s="18"/>
      <c r="GF1653" s="18"/>
      <c r="GG1653" s="18"/>
      <c r="GH1653" s="18"/>
      <c r="GI1653" s="18"/>
      <c r="GJ1653" s="18"/>
      <c r="GK1653" s="18"/>
      <c r="GL1653" s="18"/>
      <c r="GM1653" s="18"/>
      <c r="GN1653" s="18"/>
      <c r="GO1653" s="18"/>
      <c r="GP1653" s="18"/>
      <c r="GQ1653" s="18"/>
      <c r="GR1653" s="18"/>
    </row>
    <row r="1654" spans="1:200">
      <c r="A1654" s="6"/>
      <c r="B1654" s="6"/>
      <c r="C1654" s="6"/>
      <c r="D1654" s="6"/>
      <c r="E1654" s="6"/>
      <c r="F1654" s="6"/>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c r="BU1654" s="6"/>
      <c r="BV1654" s="6"/>
      <c r="BW1654" s="6"/>
      <c r="BX1654" s="6"/>
      <c r="BY1654" s="6"/>
      <c r="BZ1654" s="6"/>
      <c r="CA1654" s="6"/>
      <c r="CB1654" s="6"/>
      <c r="CC1654" s="6"/>
      <c r="CD1654" s="6"/>
      <c r="CE1654" s="6"/>
      <c r="CF1654" s="6"/>
      <c r="CG1654" s="6"/>
      <c r="CH1654" s="6"/>
      <c r="CI1654" s="6"/>
      <c r="CJ1654" s="6"/>
      <c r="CK1654" s="6"/>
      <c r="CL1654" s="6"/>
      <c r="CM1654" s="6"/>
      <c r="CN1654" s="6"/>
      <c r="CO1654" s="6"/>
      <c r="CP1654" s="6"/>
      <c r="CQ1654" s="6"/>
      <c r="CR1654" s="6"/>
      <c r="CS1654" s="6"/>
      <c r="CT1654" s="6"/>
      <c r="CU1654" s="6"/>
      <c r="CV1654" s="6"/>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8"/>
      <c r="FH1654" s="18"/>
      <c r="FI1654" s="18"/>
      <c r="FJ1654" s="18"/>
      <c r="FK1654" s="18"/>
      <c r="FL1654" s="18"/>
      <c r="FM1654" s="18"/>
      <c r="FN1654" s="18"/>
      <c r="FO1654" s="18"/>
      <c r="FP1654" s="18"/>
      <c r="FQ1654" s="18"/>
      <c r="FR1654" s="18"/>
      <c r="FS1654" s="18"/>
      <c r="FT1654" s="18"/>
      <c r="FU1654" s="18"/>
      <c r="FV1654" s="18"/>
      <c r="FW1654" s="18"/>
      <c r="FX1654" s="18"/>
      <c r="FY1654" s="18"/>
      <c r="FZ1654" s="18"/>
      <c r="GA1654" s="18"/>
      <c r="GB1654" s="18"/>
      <c r="GC1654" s="18"/>
      <c r="GD1654" s="18"/>
      <c r="GE1654" s="18"/>
      <c r="GF1654" s="18"/>
      <c r="GG1654" s="18"/>
      <c r="GH1654" s="18"/>
      <c r="GI1654" s="18"/>
      <c r="GJ1654" s="18"/>
      <c r="GK1654" s="18"/>
      <c r="GL1654" s="18"/>
      <c r="GM1654" s="18"/>
      <c r="GN1654" s="18"/>
      <c r="GO1654" s="18"/>
      <c r="GP1654" s="18"/>
      <c r="GQ1654" s="18"/>
      <c r="GR1654" s="18"/>
    </row>
    <row r="1655" spans="1:200">
      <c r="A1655" s="6"/>
      <c r="B1655" s="6"/>
      <c r="C1655" s="6"/>
      <c r="D1655" s="6"/>
      <c r="E1655" s="6"/>
      <c r="F1655" s="6"/>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c r="BU1655" s="6"/>
      <c r="BV1655" s="6"/>
      <c r="BW1655" s="6"/>
      <c r="BX1655" s="6"/>
      <c r="BY1655" s="6"/>
      <c r="BZ1655" s="6"/>
      <c r="CA1655" s="6"/>
      <c r="CB1655" s="6"/>
      <c r="CC1655" s="6"/>
      <c r="CD1655" s="6"/>
      <c r="CE1655" s="6"/>
      <c r="CF1655" s="6"/>
      <c r="CG1655" s="6"/>
      <c r="CH1655" s="6"/>
      <c r="CI1655" s="6"/>
      <c r="CJ1655" s="6"/>
      <c r="CK1655" s="6"/>
      <c r="CL1655" s="6"/>
      <c r="CM1655" s="6"/>
      <c r="CN1655" s="6"/>
      <c r="CO1655" s="6"/>
      <c r="CP1655" s="6"/>
      <c r="CQ1655" s="6"/>
      <c r="CR1655" s="6"/>
      <c r="CS1655" s="6"/>
      <c r="CT1655" s="6"/>
      <c r="CU1655" s="6"/>
      <c r="CV1655" s="6"/>
      <c r="CW1655" s="18"/>
      <c r="CX1655" s="18"/>
      <c r="CY1655" s="18"/>
      <c r="CZ1655" s="18"/>
      <c r="DA1655" s="18"/>
      <c r="DB1655" s="18"/>
      <c r="DC1655" s="18"/>
      <c r="DD1655" s="18"/>
      <c r="DE1655" s="18"/>
      <c r="DF1655" s="18"/>
      <c r="DG1655" s="18"/>
      <c r="DH1655" s="18"/>
      <c r="DI1655" s="18"/>
      <c r="DJ1655" s="18"/>
      <c r="DK1655" s="18"/>
      <c r="DL1655" s="18"/>
      <c r="DM1655" s="18"/>
      <c r="DN1655" s="18"/>
      <c r="DO1655" s="18"/>
      <c r="DP1655" s="18"/>
      <c r="DQ1655" s="18"/>
      <c r="DR1655" s="18"/>
      <c r="DS1655" s="18"/>
      <c r="DT1655" s="18"/>
      <c r="DU1655" s="18"/>
      <c r="DV1655" s="18"/>
      <c r="DW1655" s="18"/>
      <c r="DX1655" s="18"/>
      <c r="DY1655" s="18"/>
      <c r="DZ1655" s="18"/>
      <c r="EA1655" s="18"/>
      <c r="EB1655" s="18"/>
      <c r="EC1655" s="18"/>
      <c r="ED1655" s="18"/>
      <c r="EE1655" s="18"/>
      <c r="EF1655" s="18"/>
      <c r="EG1655" s="18"/>
      <c r="EH1655" s="18"/>
      <c r="EI1655" s="18"/>
      <c r="EJ1655" s="18"/>
      <c r="EK1655" s="18"/>
      <c r="EL1655" s="18"/>
      <c r="EM1655" s="18"/>
      <c r="EN1655" s="18"/>
      <c r="EO1655" s="18"/>
      <c r="EP1655" s="18"/>
      <c r="EQ1655" s="18"/>
      <c r="ER1655" s="18"/>
      <c r="ES1655" s="18"/>
      <c r="ET1655" s="18"/>
      <c r="EU1655" s="18"/>
      <c r="EV1655" s="18"/>
      <c r="EW1655" s="18"/>
      <c r="EX1655" s="18"/>
      <c r="EY1655" s="18"/>
      <c r="EZ1655" s="18"/>
      <c r="FA1655" s="18"/>
      <c r="FB1655" s="18"/>
      <c r="FC1655" s="18"/>
      <c r="FD1655" s="18"/>
      <c r="FE1655" s="18"/>
      <c r="FF1655" s="18"/>
      <c r="FG1655" s="18"/>
      <c r="FH1655" s="18"/>
      <c r="FI1655" s="18"/>
      <c r="FJ1655" s="18"/>
      <c r="FK1655" s="18"/>
      <c r="FL1655" s="18"/>
      <c r="FM1655" s="18"/>
      <c r="FN1655" s="18"/>
      <c r="FO1655" s="18"/>
      <c r="FP1655" s="18"/>
      <c r="FQ1655" s="18"/>
      <c r="FR1655" s="18"/>
      <c r="FS1655" s="18"/>
      <c r="FT1655" s="18"/>
      <c r="FU1655" s="18"/>
      <c r="FV1655" s="18"/>
      <c r="FW1655" s="18"/>
      <c r="FX1655" s="18"/>
      <c r="FY1655" s="18"/>
      <c r="FZ1655" s="18"/>
      <c r="GA1655" s="18"/>
      <c r="GB1655" s="18"/>
      <c r="GC1655" s="18"/>
      <c r="GD1655" s="18"/>
      <c r="GE1655" s="18"/>
      <c r="GF1655" s="18"/>
      <c r="GG1655" s="18"/>
      <c r="GH1655" s="18"/>
      <c r="GI1655" s="18"/>
      <c r="GJ1655" s="18"/>
      <c r="GK1655" s="18"/>
      <c r="GL1655" s="18"/>
      <c r="GM1655" s="18"/>
      <c r="GN1655" s="18"/>
      <c r="GO1655" s="18"/>
      <c r="GP1655" s="18"/>
      <c r="GQ1655" s="18"/>
      <c r="GR1655" s="18"/>
    </row>
    <row r="1656" spans="1:200">
      <c r="A1656" s="6"/>
      <c r="B1656" s="6"/>
      <c r="C1656" s="6"/>
      <c r="D1656" s="6"/>
      <c r="E1656" s="6"/>
      <c r="F1656" s="6"/>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c r="BU1656" s="6"/>
      <c r="BV1656" s="6"/>
      <c r="BW1656" s="6"/>
      <c r="BX1656" s="6"/>
      <c r="BY1656" s="6"/>
      <c r="BZ1656" s="6"/>
      <c r="CA1656" s="6"/>
      <c r="CB1656" s="6"/>
      <c r="CC1656" s="6"/>
      <c r="CD1656" s="6"/>
      <c r="CE1656" s="6"/>
      <c r="CF1656" s="6"/>
      <c r="CG1656" s="6"/>
      <c r="CH1656" s="6"/>
      <c r="CI1656" s="6"/>
      <c r="CJ1656" s="6"/>
      <c r="CK1656" s="6"/>
      <c r="CL1656" s="6"/>
      <c r="CM1656" s="6"/>
      <c r="CN1656" s="6"/>
      <c r="CO1656" s="6"/>
      <c r="CP1656" s="6"/>
      <c r="CQ1656" s="6"/>
      <c r="CR1656" s="6"/>
      <c r="CS1656" s="6"/>
      <c r="CT1656" s="6"/>
      <c r="CU1656" s="6"/>
      <c r="CV1656" s="6"/>
      <c r="CW1656" s="18"/>
      <c r="CX1656" s="18"/>
      <c r="CY1656" s="18"/>
      <c r="CZ1656" s="18"/>
      <c r="DA1656" s="18"/>
      <c r="DB1656" s="18"/>
      <c r="DC1656" s="18"/>
      <c r="DD1656" s="18"/>
      <c r="DE1656" s="18"/>
      <c r="DF1656" s="18"/>
      <c r="DG1656" s="18"/>
      <c r="DH1656" s="18"/>
      <c r="DI1656" s="18"/>
      <c r="DJ1656" s="18"/>
      <c r="DK1656" s="18"/>
      <c r="DL1656" s="18"/>
      <c r="DM1656" s="18"/>
      <c r="DN1656" s="18"/>
      <c r="DO1656" s="18"/>
      <c r="DP1656" s="18"/>
      <c r="DQ1656" s="18"/>
      <c r="DR1656" s="18"/>
      <c r="DS1656" s="18"/>
      <c r="DT1656" s="18"/>
      <c r="DU1656" s="18"/>
      <c r="DV1656" s="18"/>
      <c r="DW1656" s="18"/>
      <c r="DX1656" s="18"/>
      <c r="DY1656" s="18"/>
      <c r="DZ1656" s="18"/>
      <c r="EA1656" s="18"/>
      <c r="EB1656" s="18"/>
      <c r="EC1656" s="18"/>
      <c r="ED1656" s="18"/>
      <c r="EE1656" s="18"/>
      <c r="EF1656" s="18"/>
      <c r="EG1656" s="18"/>
      <c r="EH1656" s="18"/>
      <c r="EI1656" s="18"/>
      <c r="EJ1656" s="18"/>
      <c r="EK1656" s="18"/>
      <c r="EL1656" s="18"/>
      <c r="EM1656" s="18"/>
      <c r="EN1656" s="18"/>
      <c r="EO1656" s="18"/>
      <c r="EP1656" s="18"/>
      <c r="EQ1656" s="18"/>
      <c r="ER1656" s="18"/>
      <c r="ES1656" s="18"/>
      <c r="ET1656" s="18"/>
      <c r="EU1656" s="18"/>
      <c r="EV1656" s="18"/>
      <c r="EW1656" s="18"/>
      <c r="EX1656" s="18"/>
      <c r="EY1656" s="18"/>
      <c r="EZ1656" s="18"/>
      <c r="FA1656" s="18"/>
      <c r="FB1656" s="18"/>
      <c r="FC1656" s="18"/>
      <c r="FD1656" s="18"/>
      <c r="FE1656" s="18"/>
      <c r="FF1656" s="18"/>
      <c r="FG1656" s="18"/>
      <c r="FH1656" s="18"/>
      <c r="FI1656" s="18"/>
      <c r="FJ1656" s="18"/>
      <c r="FK1656" s="18"/>
      <c r="FL1656" s="18"/>
      <c r="FM1656" s="18"/>
      <c r="FN1656" s="18"/>
      <c r="FO1656" s="18"/>
      <c r="FP1656" s="18"/>
      <c r="FQ1656" s="18"/>
      <c r="FR1656" s="18"/>
      <c r="FS1656" s="18"/>
      <c r="FT1656" s="18"/>
      <c r="FU1656" s="18"/>
      <c r="FV1656" s="18"/>
      <c r="FW1656" s="18"/>
      <c r="FX1656" s="18"/>
      <c r="FY1656" s="18"/>
      <c r="FZ1656" s="18"/>
      <c r="GA1656" s="18"/>
      <c r="GB1656" s="18"/>
      <c r="GC1656" s="18"/>
      <c r="GD1656" s="18"/>
      <c r="GE1656" s="18"/>
      <c r="GF1656" s="18"/>
      <c r="GG1656" s="18"/>
      <c r="GH1656" s="18"/>
      <c r="GI1656" s="18"/>
      <c r="GJ1656" s="18"/>
      <c r="GK1656" s="18"/>
      <c r="GL1656" s="18"/>
      <c r="GM1656" s="18"/>
      <c r="GN1656" s="18"/>
      <c r="GO1656" s="18"/>
      <c r="GP1656" s="18"/>
      <c r="GQ1656" s="18"/>
      <c r="GR1656" s="18"/>
    </row>
    <row r="1657" spans="1:200">
      <c r="A1657" s="6"/>
      <c r="B1657" s="6"/>
      <c r="C1657" s="6"/>
      <c r="D1657" s="6"/>
      <c r="E1657" s="6"/>
      <c r="F1657" s="6"/>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c r="BU1657" s="6"/>
      <c r="BV1657" s="6"/>
      <c r="BW1657" s="6"/>
      <c r="BX1657" s="6"/>
      <c r="BY1657" s="6"/>
      <c r="BZ1657" s="6"/>
      <c r="CA1657" s="6"/>
      <c r="CB1657" s="6"/>
      <c r="CC1657" s="6"/>
      <c r="CD1657" s="6"/>
      <c r="CE1657" s="6"/>
      <c r="CF1657" s="6"/>
      <c r="CG1657" s="6"/>
      <c r="CH1657" s="6"/>
      <c r="CI1657" s="6"/>
      <c r="CJ1657" s="6"/>
      <c r="CK1657" s="6"/>
      <c r="CL1657" s="6"/>
      <c r="CM1657" s="6"/>
      <c r="CN1657" s="6"/>
      <c r="CO1657" s="6"/>
      <c r="CP1657" s="6"/>
      <c r="CQ1657" s="6"/>
      <c r="CR1657" s="6"/>
      <c r="CS1657" s="6"/>
      <c r="CT1657" s="6"/>
      <c r="CU1657" s="6"/>
      <c r="CV1657" s="6"/>
      <c r="CW1657" s="18"/>
      <c r="CX1657" s="18"/>
      <c r="CY1657" s="18"/>
      <c r="CZ1657" s="18"/>
      <c r="DA1657" s="18"/>
      <c r="DB1657" s="18"/>
      <c r="DC1657" s="18"/>
      <c r="DD1657" s="18"/>
      <c r="DE1657" s="18"/>
      <c r="DF1657" s="18"/>
      <c r="DG1657" s="18"/>
      <c r="DH1657" s="18"/>
      <c r="DI1657" s="18"/>
      <c r="DJ1657" s="18"/>
      <c r="DK1657" s="18"/>
      <c r="DL1657" s="18"/>
      <c r="DM1657" s="18"/>
      <c r="DN1657" s="18"/>
      <c r="DO1657" s="18"/>
      <c r="DP1657" s="18"/>
      <c r="DQ1657" s="18"/>
      <c r="DR1657" s="18"/>
      <c r="DS1657" s="18"/>
      <c r="DT1657" s="18"/>
      <c r="DU1657" s="18"/>
      <c r="DV1657" s="18"/>
      <c r="DW1657" s="18"/>
      <c r="DX1657" s="18"/>
      <c r="DY1657" s="18"/>
      <c r="DZ1657" s="18"/>
      <c r="EA1657" s="18"/>
      <c r="EB1657" s="18"/>
      <c r="EC1657" s="18"/>
      <c r="ED1657" s="18"/>
      <c r="EE1657" s="18"/>
      <c r="EF1657" s="18"/>
      <c r="EG1657" s="18"/>
      <c r="EH1657" s="18"/>
      <c r="EI1657" s="18"/>
      <c r="EJ1657" s="18"/>
      <c r="EK1657" s="18"/>
      <c r="EL1657" s="18"/>
      <c r="EM1657" s="18"/>
      <c r="EN1657" s="18"/>
      <c r="EO1657" s="18"/>
      <c r="EP1657" s="18"/>
      <c r="EQ1657" s="18"/>
      <c r="ER1657" s="18"/>
      <c r="ES1657" s="18"/>
      <c r="ET1657" s="18"/>
      <c r="EU1657" s="18"/>
      <c r="EV1657" s="18"/>
      <c r="EW1657" s="18"/>
      <c r="EX1657" s="18"/>
      <c r="EY1657" s="18"/>
      <c r="EZ1657" s="18"/>
      <c r="FA1657" s="18"/>
      <c r="FB1657" s="18"/>
      <c r="FC1657" s="18"/>
      <c r="FD1657" s="18"/>
      <c r="FE1657" s="18"/>
      <c r="FF1657" s="18"/>
      <c r="FG1657" s="18"/>
      <c r="FH1657" s="18"/>
      <c r="FI1657" s="18"/>
      <c r="FJ1657" s="18"/>
      <c r="FK1657" s="18"/>
      <c r="FL1657" s="18"/>
      <c r="FM1657" s="18"/>
      <c r="FN1657" s="18"/>
      <c r="FO1657" s="18"/>
      <c r="FP1657" s="18"/>
      <c r="FQ1657" s="18"/>
      <c r="FR1657" s="18"/>
      <c r="FS1657" s="18"/>
      <c r="FT1657" s="18"/>
      <c r="FU1657" s="18"/>
      <c r="FV1657" s="18"/>
      <c r="FW1657" s="18"/>
      <c r="FX1657" s="18"/>
      <c r="FY1657" s="18"/>
      <c r="FZ1657" s="18"/>
      <c r="GA1657" s="18"/>
      <c r="GB1657" s="18"/>
      <c r="GC1657" s="18"/>
      <c r="GD1657" s="18"/>
      <c r="GE1657" s="18"/>
      <c r="GF1657" s="18"/>
      <c r="GG1657" s="18"/>
      <c r="GH1657" s="18"/>
      <c r="GI1657" s="18"/>
      <c r="GJ1657" s="18"/>
      <c r="GK1657" s="18"/>
      <c r="GL1657" s="18"/>
      <c r="GM1657" s="18"/>
      <c r="GN1657" s="18"/>
      <c r="GO1657" s="18"/>
      <c r="GP1657" s="18"/>
      <c r="GQ1657" s="18"/>
      <c r="GR1657" s="18"/>
    </row>
    <row r="1658" spans="1:200">
      <c r="A1658" s="6"/>
      <c r="B1658" s="6"/>
      <c r="C1658" s="6"/>
      <c r="D1658" s="6"/>
      <c r="E1658" s="6"/>
      <c r="F1658" s="6"/>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c r="BU1658" s="6"/>
      <c r="BV1658" s="6"/>
      <c r="BW1658" s="6"/>
      <c r="BX1658" s="6"/>
      <c r="BY1658" s="6"/>
      <c r="BZ1658" s="6"/>
      <c r="CA1658" s="6"/>
      <c r="CB1658" s="6"/>
      <c r="CC1658" s="6"/>
      <c r="CD1658" s="6"/>
      <c r="CE1658" s="6"/>
      <c r="CF1658" s="6"/>
      <c r="CG1658" s="6"/>
      <c r="CH1658" s="6"/>
      <c r="CI1658" s="6"/>
      <c r="CJ1658" s="6"/>
      <c r="CK1658" s="6"/>
      <c r="CL1658" s="6"/>
      <c r="CM1658" s="6"/>
      <c r="CN1658" s="6"/>
      <c r="CO1658" s="6"/>
      <c r="CP1658" s="6"/>
      <c r="CQ1658" s="6"/>
      <c r="CR1658" s="6"/>
      <c r="CS1658" s="6"/>
      <c r="CT1658" s="6"/>
      <c r="CU1658" s="6"/>
      <c r="CV1658" s="6"/>
      <c r="CW1658" s="18"/>
      <c r="CX1658" s="18"/>
      <c r="CY1658" s="18"/>
      <c r="CZ1658" s="18"/>
      <c r="DA1658" s="18"/>
      <c r="DB1658" s="18"/>
      <c r="DC1658" s="18"/>
      <c r="DD1658" s="18"/>
      <c r="DE1658" s="18"/>
      <c r="DF1658" s="18"/>
      <c r="DG1658" s="18"/>
      <c r="DH1658" s="18"/>
      <c r="DI1658" s="18"/>
      <c r="DJ1658" s="18"/>
      <c r="DK1658" s="18"/>
      <c r="DL1658" s="18"/>
      <c r="DM1658" s="18"/>
      <c r="DN1658" s="18"/>
      <c r="DO1658" s="18"/>
      <c r="DP1658" s="18"/>
      <c r="DQ1658" s="18"/>
      <c r="DR1658" s="18"/>
      <c r="DS1658" s="18"/>
      <c r="DT1658" s="18"/>
      <c r="DU1658" s="18"/>
      <c r="DV1658" s="18"/>
      <c r="DW1658" s="18"/>
      <c r="DX1658" s="18"/>
      <c r="DY1658" s="18"/>
      <c r="DZ1658" s="18"/>
      <c r="EA1658" s="18"/>
      <c r="EB1658" s="18"/>
      <c r="EC1658" s="18"/>
      <c r="ED1658" s="18"/>
      <c r="EE1658" s="18"/>
      <c r="EF1658" s="18"/>
      <c r="EG1658" s="18"/>
      <c r="EH1658" s="18"/>
      <c r="EI1658" s="18"/>
      <c r="EJ1658" s="18"/>
      <c r="EK1658" s="18"/>
      <c r="EL1658" s="18"/>
      <c r="EM1658" s="18"/>
      <c r="EN1658" s="18"/>
      <c r="EO1658" s="18"/>
      <c r="EP1658" s="18"/>
      <c r="EQ1658" s="18"/>
      <c r="ER1658" s="18"/>
      <c r="ES1658" s="18"/>
      <c r="ET1658" s="18"/>
      <c r="EU1658" s="18"/>
      <c r="EV1658" s="18"/>
      <c r="EW1658" s="18"/>
      <c r="EX1658" s="18"/>
      <c r="EY1658" s="18"/>
      <c r="EZ1658" s="18"/>
      <c r="FA1658" s="18"/>
      <c r="FB1658" s="18"/>
      <c r="FC1658" s="18"/>
      <c r="FD1658" s="18"/>
      <c r="FE1658" s="18"/>
      <c r="FF1658" s="18"/>
      <c r="FG1658" s="18"/>
      <c r="FH1658" s="18"/>
      <c r="FI1658" s="18"/>
      <c r="FJ1658" s="18"/>
      <c r="FK1658" s="18"/>
      <c r="FL1658" s="18"/>
      <c r="FM1658" s="18"/>
      <c r="FN1658" s="18"/>
      <c r="FO1658" s="18"/>
      <c r="FP1658" s="18"/>
      <c r="FQ1658" s="18"/>
      <c r="FR1658" s="18"/>
      <c r="FS1658" s="18"/>
      <c r="FT1658" s="18"/>
      <c r="FU1658" s="18"/>
      <c r="FV1658" s="18"/>
      <c r="FW1658" s="18"/>
      <c r="FX1658" s="18"/>
      <c r="FY1658" s="18"/>
      <c r="FZ1658" s="18"/>
      <c r="GA1658" s="18"/>
      <c r="GB1658" s="18"/>
      <c r="GC1658" s="18"/>
      <c r="GD1658" s="18"/>
      <c r="GE1658" s="18"/>
      <c r="GF1658" s="18"/>
      <c r="GG1658" s="18"/>
      <c r="GH1658" s="18"/>
      <c r="GI1658" s="18"/>
      <c r="GJ1658" s="18"/>
      <c r="GK1658" s="18"/>
      <c r="GL1658" s="18"/>
      <c r="GM1658" s="18"/>
      <c r="GN1658" s="18"/>
      <c r="GO1658" s="18"/>
      <c r="GP1658" s="18"/>
      <c r="GQ1658" s="18"/>
      <c r="GR1658" s="18"/>
    </row>
    <row r="1659" spans="1:200">
      <c r="A1659" s="6"/>
      <c r="B1659" s="6"/>
      <c r="C1659" s="6"/>
      <c r="D1659" s="6"/>
      <c r="E1659" s="6"/>
      <c r="F1659" s="6"/>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c r="BU1659" s="6"/>
      <c r="BV1659" s="6"/>
      <c r="BW1659" s="6"/>
      <c r="BX1659" s="6"/>
      <c r="BY1659" s="6"/>
      <c r="BZ1659" s="6"/>
      <c r="CA1659" s="6"/>
      <c r="CB1659" s="6"/>
      <c r="CC1659" s="6"/>
      <c r="CD1659" s="6"/>
      <c r="CE1659" s="6"/>
      <c r="CF1659" s="6"/>
      <c r="CG1659" s="6"/>
      <c r="CH1659" s="6"/>
      <c r="CI1659" s="6"/>
      <c r="CJ1659" s="6"/>
      <c r="CK1659" s="6"/>
      <c r="CL1659" s="6"/>
      <c r="CM1659" s="6"/>
      <c r="CN1659" s="6"/>
      <c r="CO1659" s="6"/>
      <c r="CP1659" s="6"/>
      <c r="CQ1659" s="6"/>
      <c r="CR1659" s="6"/>
      <c r="CS1659" s="6"/>
      <c r="CT1659" s="6"/>
      <c r="CU1659" s="6"/>
      <c r="CV1659" s="6"/>
      <c r="CW1659" s="18"/>
      <c r="CX1659" s="18"/>
      <c r="CY1659" s="18"/>
      <c r="CZ1659" s="18"/>
      <c r="DA1659" s="18"/>
      <c r="DB1659" s="18"/>
      <c r="DC1659" s="18"/>
      <c r="DD1659" s="18"/>
      <c r="DE1659" s="18"/>
      <c r="DF1659" s="18"/>
      <c r="DG1659" s="18"/>
      <c r="DH1659" s="18"/>
      <c r="DI1659" s="18"/>
      <c r="DJ1659" s="18"/>
      <c r="DK1659" s="18"/>
      <c r="DL1659" s="18"/>
      <c r="DM1659" s="18"/>
      <c r="DN1659" s="18"/>
      <c r="DO1659" s="18"/>
      <c r="DP1659" s="18"/>
      <c r="DQ1659" s="18"/>
      <c r="DR1659" s="18"/>
      <c r="DS1659" s="18"/>
      <c r="DT1659" s="18"/>
      <c r="DU1659" s="18"/>
      <c r="DV1659" s="18"/>
      <c r="DW1659" s="18"/>
      <c r="DX1659" s="18"/>
      <c r="DY1659" s="18"/>
      <c r="DZ1659" s="18"/>
      <c r="EA1659" s="18"/>
      <c r="EB1659" s="18"/>
      <c r="EC1659" s="18"/>
      <c r="ED1659" s="18"/>
      <c r="EE1659" s="18"/>
      <c r="EF1659" s="18"/>
      <c r="EG1659" s="18"/>
      <c r="EH1659" s="18"/>
      <c r="EI1659" s="18"/>
      <c r="EJ1659" s="18"/>
      <c r="EK1659" s="18"/>
      <c r="EL1659" s="18"/>
      <c r="EM1659" s="18"/>
      <c r="EN1659" s="18"/>
      <c r="EO1659" s="18"/>
      <c r="EP1659" s="18"/>
      <c r="EQ1659" s="18"/>
      <c r="ER1659" s="18"/>
      <c r="ES1659" s="18"/>
      <c r="ET1659" s="18"/>
      <c r="EU1659" s="18"/>
      <c r="EV1659" s="18"/>
      <c r="EW1659" s="18"/>
      <c r="EX1659" s="18"/>
      <c r="EY1659" s="18"/>
      <c r="EZ1659" s="18"/>
      <c r="FA1659" s="18"/>
      <c r="FB1659" s="18"/>
      <c r="FC1659" s="18"/>
      <c r="FD1659" s="18"/>
      <c r="FE1659" s="18"/>
      <c r="FF1659" s="18"/>
      <c r="FG1659" s="18"/>
      <c r="FH1659" s="18"/>
      <c r="FI1659" s="18"/>
      <c r="FJ1659" s="18"/>
      <c r="FK1659" s="18"/>
      <c r="FL1659" s="18"/>
      <c r="FM1659" s="18"/>
      <c r="FN1659" s="18"/>
      <c r="FO1659" s="18"/>
      <c r="FP1659" s="18"/>
      <c r="FQ1659" s="18"/>
      <c r="FR1659" s="18"/>
      <c r="FS1659" s="18"/>
      <c r="FT1659" s="18"/>
      <c r="FU1659" s="18"/>
      <c r="FV1659" s="18"/>
      <c r="FW1659" s="18"/>
      <c r="FX1659" s="18"/>
      <c r="FY1659" s="18"/>
      <c r="FZ1659" s="18"/>
      <c r="GA1659" s="18"/>
      <c r="GB1659" s="18"/>
      <c r="GC1659" s="18"/>
      <c r="GD1659" s="18"/>
      <c r="GE1659" s="18"/>
      <c r="GF1659" s="18"/>
      <c r="GG1659" s="18"/>
      <c r="GH1659" s="18"/>
      <c r="GI1659" s="18"/>
      <c r="GJ1659" s="18"/>
      <c r="GK1659" s="18"/>
      <c r="GL1659" s="18"/>
      <c r="GM1659" s="18"/>
      <c r="GN1659" s="18"/>
      <c r="GO1659" s="18"/>
      <c r="GP1659" s="18"/>
      <c r="GQ1659" s="18"/>
      <c r="GR1659" s="18"/>
    </row>
    <row r="1660" spans="1:200">
      <c r="A1660" s="6"/>
      <c r="B1660" s="6"/>
      <c r="C1660" s="6"/>
      <c r="D1660" s="6"/>
      <c r="E1660" s="6"/>
      <c r="F1660" s="6"/>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c r="BU1660" s="6"/>
      <c r="BV1660" s="6"/>
      <c r="BW1660" s="6"/>
      <c r="BX1660" s="6"/>
      <c r="BY1660" s="6"/>
      <c r="BZ1660" s="6"/>
      <c r="CA1660" s="6"/>
      <c r="CB1660" s="6"/>
      <c r="CC1660" s="6"/>
      <c r="CD1660" s="6"/>
      <c r="CE1660" s="6"/>
      <c r="CF1660" s="6"/>
      <c r="CG1660" s="6"/>
      <c r="CH1660" s="6"/>
      <c r="CI1660" s="6"/>
      <c r="CJ1660" s="6"/>
      <c r="CK1660" s="6"/>
      <c r="CL1660" s="6"/>
      <c r="CM1660" s="6"/>
      <c r="CN1660" s="6"/>
      <c r="CO1660" s="6"/>
      <c r="CP1660" s="6"/>
      <c r="CQ1660" s="6"/>
      <c r="CR1660" s="6"/>
      <c r="CS1660" s="6"/>
      <c r="CT1660" s="6"/>
      <c r="CU1660" s="6"/>
      <c r="CV1660" s="6"/>
      <c r="CW1660" s="18"/>
      <c r="CX1660" s="18"/>
      <c r="CY1660" s="18"/>
      <c r="CZ1660" s="18"/>
      <c r="DA1660" s="18"/>
      <c r="DB1660" s="18"/>
      <c r="DC1660" s="18"/>
      <c r="DD1660" s="18"/>
      <c r="DE1660" s="18"/>
      <c r="DF1660" s="18"/>
      <c r="DG1660" s="18"/>
      <c r="DH1660" s="18"/>
      <c r="DI1660" s="18"/>
      <c r="DJ1660" s="18"/>
      <c r="DK1660" s="18"/>
      <c r="DL1660" s="18"/>
      <c r="DM1660" s="18"/>
      <c r="DN1660" s="18"/>
      <c r="DO1660" s="18"/>
      <c r="DP1660" s="18"/>
      <c r="DQ1660" s="18"/>
      <c r="DR1660" s="18"/>
      <c r="DS1660" s="18"/>
      <c r="DT1660" s="18"/>
      <c r="DU1660" s="18"/>
      <c r="DV1660" s="18"/>
      <c r="DW1660" s="18"/>
      <c r="DX1660" s="18"/>
      <c r="DY1660" s="18"/>
      <c r="DZ1660" s="18"/>
      <c r="EA1660" s="18"/>
      <c r="EB1660" s="18"/>
      <c r="EC1660" s="18"/>
      <c r="ED1660" s="18"/>
      <c r="EE1660" s="18"/>
      <c r="EF1660" s="18"/>
      <c r="EG1660" s="18"/>
      <c r="EH1660" s="18"/>
      <c r="EI1660" s="18"/>
      <c r="EJ1660" s="18"/>
      <c r="EK1660" s="18"/>
      <c r="EL1660" s="18"/>
      <c r="EM1660" s="18"/>
      <c r="EN1660" s="18"/>
      <c r="EO1660" s="18"/>
      <c r="EP1660" s="18"/>
      <c r="EQ1660" s="18"/>
      <c r="ER1660" s="18"/>
      <c r="ES1660" s="18"/>
      <c r="ET1660" s="18"/>
      <c r="EU1660" s="18"/>
      <c r="EV1660" s="18"/>
      <c r="EW1660" s="18"/>
      <c r="EX1660" s="18"/>
      <c r="EY1660" s="18"/>
      <c r="EZ1660" s="18"/>
      <c r="FA1660" s="18"/>
      <c r="FB1660" s="18"/>
      <c r="FC1660" s="18"/>
      <c r="FD1660" s="18"/>
      <c r="FE1660" s="18"/>
      <c r="FF1660" s="18"/>
      <c r="FG1660" s="18"/>
      <c r="FH1660" s="18"/>
      <c r="FI1660" s="18"/>
      <c r="FJ1660" s="18"/>
      <c r="FK1660" s="18"/>
      <c r="FL1660" s="18"/>
      <c r="FM1660" s="18"/>
      <c r="FN1660" s="18"/>
      <c r="FO1660" s="18"/>
      <c r="FP1660" s="18"/>
      <c r="FQ1660" s="18"/>
      <c r="FR1660" s="18"/>
      <c r="FS1660" s="18"/>
      <c r="FT1660" s="18"/>
      <c r="FU1660" s="18"/>
      <c r="FV1660" s="18"/>
      <c r="FW1660" s="18"/>
      <c r="FX1660" s="18"/>
      <c r="FY1660" s="18"/>
      <c r="FZ1660" s="18"/>
      <c r="GA1660" s="18"/>
      <c r="GB1660" s="18"/>
      <c r="GC1660" s="18"/>
      <c r="GD1660" s="18"/>
      <c r="GE1660" s="18"/>
      <c r="GF1660" s="18"/>
      <c r="GG1660" s="18"/>
      <c r="GH1660" s="18"/>
      <c r="GI1660" s="18"/>
      <c r="GJ1660" s="18"/>
      <c r="GK1660" s="18"/>
      <c r="GL1660" s="18"/>
      <c r="GM1660" s="18"/>
      <c r="GN1660" s="18"/>
      <c r="GO1660" s="18"/>
      <c r="GP1660" s="18"/>
      <c r="GQ1660" s="18"/>
      <c r="GR1660" s="18"/>
    </row>
    <row r="1661" spans="1:200">
      <c r="A1661" s="6"/>
      <c r="B1661" s="6"/>
      <c r="C1661" s="6"/>
      <c r="D1661" s="6"/>
      <c r="E1661" s="6"/>
      <c r="F1661" s="6"/>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c r="BU1661" s="6"/>
      <c r="BV1661" s="6"/>
      <c r="BW1661" s="6"/>
      <c r="BX1661" s="6"/>
      <c r="BY1661" s="6"/>
      <c r="BZ1661" s="6"/>
      <c r="CA1661" s="6"/>
      <c r="CB1661" s="6"/>
      <c r="CC1661" s="6"/>
      <c r="CD1661" s="6"/>
      <c r="CE1661" s="6"/>
      <c r="CF1661" s="6"/>
      <c r="CG1661" s="6"/>
      <c r="CH1661" s="6"/>
      <c r="CI1661" s="6"/>
      <c r="CJ1661" s="6"/>
      <c r="CK1661" s="6"/>
      <c r="CL1661" s="6"/>
      <c r="CM1661" s="6"/>
      <c r="CN1661" s="6"/>
      <c r="CO1661" s="6"/>
      <c r="CP1661" s="6"/>
      <c r="CQ1661" s="6"/>
      <c r="CR1661" s="6"/>
      <c r="CS1661" s="6"/>
      <c r="CT1661" s="6"/>
      <c r="CU1661" s="6"/>
      <c r="CV1661" s="6"/>
      <c r="CW1661" s="18"/>
      <c r="CX1661" s="18"/>
      <c r="CY1661" s="18"/>
      <c r="CZ1661" s="18"/>
      <c r="DA1661" s="18"/>
      <c r="DB1661" s="18"/>
      <c r="DC1661" s="18"/>
      <c r="DD1661" s="18"/>
      <c r="DE1661" s="18"/>
      <c r="DF1661" s="18"/>
      <c r="DG1661" s="18"/>
      <c r="DH1661" s="18"/>
      <c r="DI1661" s="18"/>
      <c r="DJ1661" s="18"/>
      <c r="DK1661" s="18"/>
      <c r="DL1661" s="18"/>
      <c r="DM1661" s="18"/>
      <c r="DN1661" s="18"/>
      <c r="DO1661" s="18"/>
      <c r="DP1661" s="18"/>
      <c r="DQ1661" s="18"/>
      <c r="DR1661" s="18"/>
      <c r="DS1661" s="18"/>
      <c r="DT1661" s="18"/>
      <c r="DU1661" s="18"/>
      <c r="DV1661" s="18"/>
      <c r="DW1661" s="18"/>
      <c r="DX1661" s="18"/>
      <c r="DY1661" s="18"/>
      <c r="DZ1661" s="18"/>
      <c r="EA1661" s="18"/>
      <c r="EB1661" s="18"/>
      <c r="EC1661" s="18"/>
      <c r="ED1661" s="18"/>
      <c r="EE1661" s="18"/>
      <c r="EF1661" s="18"/>
      <c r="EG1661" s="18"/>
      <c r="EH1661" s="18"/>
      <c r="EI1661" s="18"/>
      <c r="EJ1661" s="18"/>
      <c r="EK1661" s="18"/>
      <c r="EL1661" s="18"/>
      <c r="EM1661" s="18"/>
      <c r="EN1661" s="18"/>
      <c r="EO1661" s="18"/>
      <c r="EP1661" s="18"/>
      <c r="EQ1661" s="18"/>
      <c r="ER1661" s="18"/>
      <c r="ES1661" s="18"/>
      <c r="ET1661" s="18"/>
      <c r="EU1661" s="18"/>
      <c r="EV1661" s="18"/>
      <c r="EW1661" s="18"/>
      <c r="EX1661" s="18"/>
      <c r="EY1661" s="18"/>
      <c r="EZ1661" s="18"/>
      <c r="FA1661" s="18"/>
      <c r="FB1661" s="18"/>
      <c r="FC1661" s="18"/>
      <c r="FD1661" s="18"/>
      <c r="FE1661" s="18"/>
      <c r="FF1661" s="18"/>
      <c r="FG1661" s="18"/>
      <c r="FH1661" s="18"/>
      <c r="FI1661" s="18"/>
      <c r="FJ1661" s="18"/>
      <c r="FK1661" s="18"/>
      <c r="FL1661" s="18"/>
      <c r="FM1661" s="18"/>
      <c r="FN1661" s="18"/>
      <c r="FO1661" s="18"/>
      <c r="FP1661" s="18"/>
      <c r="FQ1661" s="18"/>
      <c r="FR1661" s="18"/>
      <c r="FS1661" s="18"/>
      <c r="FT1661" s="18"/>
      <c r="FU1661" s="18"/>
      <c r="FV1661" s="18"/>
      <c r="FW1661" s="18"/>
      <c r="FX1661" s="18"/>
      <c r="FY1661" s="18"/>
      <c r="FZ1661" s="18"/>
      <c r="GA1661" s="18"/>
      <c r="GB1661" s="18"/>
      <c r="GC1661" s="18"/>
      <c r="GD1661" s="18"/>
      <c r="GE1661" s="18"/>
      <c r="GF1661" s="18"/>
      <c r="GG1661" s="18"/>
      <c r="GH1661" s="18"/>
      <c r="GI1661" s="18"/>
      <c r="GJ1661" s="18"/>
      <c r="GK1661" s="18"/>
      <c r="GL1661" s="18"/>
      <c r="GM1661" s="18"/>
      <c r="GN1661" s="18"/>
      <c r="GO1661" s="18"/>
      <c r="GP1661" s="18"/>
      <c r="GQ1661" s="18"/>
      <c r="GR1661" s="18"/>
    </row>
    <row r="1662" spans="1:200">
      <c r="A1662" s="6"/>
      <c r="B1662" s="6"/>
      <c r="C1662" s="6"/>
      <c r="D1662" s="6"/>
      <c r="E1662" s="6"/>
      <c r="F1662" s="6"/>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c r="BU1662" s="6"/>
      <c r="BV1662" s="6"/>
      <c r="BW1662" s="6"/>
      <c r="BX1662" s="6"/>
      <c r="BY1662" s="6"/>
      <c r="BZ1662" s="6"/>
      <c r="CA1662" s="6"/>
      <c r="CB1662" s="6"/>
      <c r="CC1662" s="6"/>
      <c r="CD1662" s="6"/>
      <c r="CE1662" s="6"/>
      <c r="CF1662" s="6"/>
      <c r="CG1662" s="6"/>
      <c r="CH1662" s="6"/>
      <c r="CI1662" s="6"/>
      <c r="CJ1662" s="6"/>
      <c r="CK1662" s="6"/>
      <c r="CL1662" s="6"/>
      <c r="CM1662" s="6"/>
      <c r="CN1662" s="6"/>
      <c r="CO1662" s="6"/>
      <c r="CP1662" s="6"/>
      <c r="CQ1662" s="6"/>
      <c r="CR1662" s="6"/>
      <c r="CS1662" s="6"/>
      <c r="CT1662" s="6"/>
      <c r="CU1662" s="6"/>
      <c r="CV1662" s="6"/>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8"/>
      <c r="FJ1662" s="18"/>
      <c r="FK1662" s="18"/>
      <c r="FL1662" s="18"/>
      <c r="FM1662" s="18"/>
      <c r="FN1662" s="18"/>
      <c r="FO1662" s="18"/>
      <c r="FP1662" s="18"/>
      <c r="FQ1662" s="18"/>
      <c r="FR1662" s="18"/>
      <c r="FS1662" s="18"/>
      <c r="FT1662" s="18"/>
      <c r="FU1662" s="18"/>
      <c r="FV1662" s="18"/>
      <c r="FW1662" s="18"/>
      <c r="FX1662" s="18"/>
      <c r="FY1662" s="18"/>
      <c r="FZ1662" s="18"/>
      <c r="GA1662" s="18"/>
      <c r="GB1662" s="18"/>
      <c r="GC1662" s="18"/>
      <c r="GD1662" s="18"/>
      <c r="GE1662" s="18"/>
      <c r="GF1662" s="18"/>
      <c r="GG1662" s="18"/>
      <c r="GH1662" s="18"/>
      <c r="GI1662" s="18"/>
      <c r="GJ1662" s="18"/>
      <c r="GK1662" s="18"/>
      <c r="GL1662" s="18"/>
      <c r="GM1662" s="18"/>
      <c r="GN1662" s="18"/>
      <c r="GO1662" s="18"/>
      <c r="GP1662" s="18"/>
      <c r="GQ1662" s="18"/>
      <c r="GR1662" s="18"/>
    </row>
    <row r="1663" spans="1:200">
      <c r="A1663" s="6"/>
      <c r="B1663" s="6"/>
      <c r="C1663" s="6"/>
      <c r="D1663" s="6"/>
      <c r="E1663" s="6"/>
      <c r="F1663" s="6"/>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c r="BU1663" s="6"/>
      <c r="BV1663" s="6"/>
      <c r="BW1663" s="6"/>
      <c r="BX1663" s="6"/>
      <c r="BY1663" s="6"/>
      <c r="BZ1663" s="6"/>
      <c r="CA1663" s="6"/>
      <c r="CB1663" s="6"/>
      <c r="CC1663" s="6"/>
      <c r="CD1663" s="6"/>
      <c r="CE1663" s="6"/>
      <c r="CF1663" s="6"/>
      <c r="CG1663" s="6"/>
      <c r="CH1663" s="6"/>
      <c r="CI1663" s="6"/>
      <c r="CJ1663" s="6"/>
      <c r="CK1663" s="6"/>
      <c r="CL1663" s="6"/>
      <c r="CM1663" s="6"/>
      <c r="CN1663" s="6"/>
      <c r="CO1663" s="6"/>
      <c r="CP1663" s="6"/>
      <c r="CQ1663" s="6"/>
      <c r="CR1663" s="6"/>
      <c r="CS1663" s="6"/>
      <c r="CT1663" s="6"/>
      <c r="CU1663" s="6"/>
      <c r="CV1663" s="6"/>
      <c r="CW1663" s="18"/>
      <c r="CX1663" s="18"/>
      <c r="CY1663" s="18"/>
      <c r="CZ1663" s="18"/>
      <c r="DA1663" s="18"/>
      <c r="DB1663" s="18"/>
      <c r="DC1663" s="18"/>
      <c r="DD1663" s="18"/>
      <c r="DE1663" s="18"/>
      <c r="DF1663" s="18"/>
      <c r="DG1663" s="18"/>
      <c r="DH1663" s="18"/>
      <c r="DI1663" s="18"/>
      <c r="DJ1663" s="18"/>
      <c r="DK1663" s="18"/>
      <c r="DL1663" s="18"/>
      <c r="DM1663" s="18"/>
      <c r="DN1663" s="18"/>
      <c r="DO1663" s="18"/>
      <c r="DP1663" s="18"/>
      <c r="DQ1663" s="18"/>
      <c r="DR1663" s="18"/>
      <c r="DS1663" s="18"/>
      <c r="DT1663" s="18"/>
      <c r="DU1663" s="18"/>
      <c r="DV1663" s="18"/>
      <c r="DW1663" s="18"/>
      <c r="DX1663" s="18"/>
      <c r="DY1663" s="18"/>
      <c r="DZ1663" s="18"/>
      <c r="EA1663" s="18"/>
      <c r="EB1663" s="18"/>
      <c r="EC1663" s="18"/>
      <c r="ED1663" s="18"/>
      <c r="EE1663" s="18"/>
      <c r="EF1663" s="18"/>
      <c r="EG1663" s="18"/>
      <c r="EH1663" s="18"/>
      <c r="EI1663" s="18"/>
      <c r="EJ1663" s="18"/>
      <c r="EK1663" s="18"/>
      <c r="EL1663" s="18"/>
      <c r="EM1663" s="18"/>
      <c r="EN1663" s="18"/>
      <c r="EO1663" s="18"/>
      <c r="EP1663" s="18"/>
      <c r="EQ1663" s="18"/>
      <c r="ER1663" s="18"/>
      <c r="ES1663" s="18"/>
      <c r="ET1663" s="18"/>
      <c r="EU1663" s="18"/>
      <c r="EV1663" s="18"/>
      <c r="EW1663" s="18"/>
      <c r="EX1663" s="18"/>
      <c r="EY1663" s="18"/>
      <c r="EZ1663" s="18"/>
      <c r="FA1663" s="18"/>
      <c r="FB1663" s="18"/>
      <c r="FC1663" s="18"/>
      <c r="FD1663" s="18"/>
      <c r="FE1663" s="18"/>
      <c r="FF1663" s="18"/>
      <c r="FG1663" s="18"/>
      <c r="FH1663" s="18"/>
      <c r="FI1663" s="18"/>
      <c r="FJ1663" s="18"/>
      <c r="FK1663" s="18"/>
      <c r="FL1663" s="18"/>
      <c r="FM1663" s="18"/>
      <c r="FN1663" s="18"/>
      <c r="FO1663" s="18"/>
      <c r="FP1663" s="18"/>
      <c r="FQ1663" s="18"/>
      <c r="FR1663" s="18"/>
      <c r="FS1663" s="18"/>
      <c r="FT1663" s="18"/>
      <c r="FU1663" s="18"/>
      <c r="FV1663" s="18"/>
      <c r="FW1663" s="18"/>
      <c r="FX1663" s="18"/>
      <c r="FY1663" s="18"/>
      <c r="FZ1663" s="18"/>
      <c r="GA1663" s="18"/>
      <c r="GB1663" s="18"/>
      <c r="GC1663" s="18"/>
      <c r="GD1663" s="18"/>
      <c r="GE1663" s="18"/>
      <c r="GF1663" s="18"/>
      <c r="GG1663" s="18"/>
      <c r="GH1663" s="18"/>
      <c r="GI1663" s="18"/>
      <c r="GJ1663" s="18"/>
      <c r="GK1663" s="18"/>
      <c r="GL1663" s="18"/>
      <c r="GM1663" s="18"/>
      <c r="GN1663" s="18"/>
      <c r="GO1663" s="18"/>
      <c r="GP1663" s="18"/>
      <c r="GQ1663" s="18"/>
      <c r="GR1663" s="18"/>
    </row>
    <row r="1664" spans="1:200">
      <c r="A1664" s="6"/>
      <c r="B1664" s="6"/>
      <c r="C1664" s="6"/>
      <c r="D1664" s="6"/>
      <c r="E1664" s="6"/>
      <c r="F1664" s="6"/>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c r="BU1664" s="6"/>
      <c r="BV1664" s="6"/>
      <c r="BW1664" s="6"/>
      <c r="BX1664" s="6"/>
      <c r="BY1664" s="6"/>
      <c r="BZ1664" s="6"/>
      <c r="CA1664" s="6"/>
      <c r="CB1664" s="6"/>
      <c r="CC1664" s="6"/>
      <c r="CD1664" s="6"/>
      <c r="CE1664" s="6"/>
      <c r="CF1664" s="6"/>
      <c r="CG1664" s="6"/>
      <c r="CH1664" s="6"/>
      <c r="CI1664" s="6"/>
      <c r="CJ1664" s="6"/>
      <c r="CK1664" s="6"/>
      <c r="CL1664" s="6"/>
      <c r="CM1664" s="6"/>
      <c r="CN1664" s="6"/>
      <c r="CO1664" s="6"/>
      <c r="CP1664" s="6"/>
      <c r="CQ1664" s="6"/>
      <c r="CR1664" s="6"/>
      <c r="CS1664" s="6"/>
      <c r="CT1664" s="6"/>
      <c r="CU1664" s="6"/>
      <c r="CV1664" s="6"/>
      <c r="CW1664" s="18"/>
      <c r="CX1664" s="18"/>
      <c r="CY1664" s="18"/>
      <c r="CZ1664" s="18"/>
      <c r="DA1664" s="18"/>
      <c r="DB1664" s="18"/>
      <c r="DC1664" s="18"/>
      <c r="DD1664" s="18"/>
      <c r="DE1664" s="18"/>
      <c r="DF1664" s="18"/>
      <c r="DG1664" s="18"/>
      <c r="DH1664" s="18"/>
      <c r="DI1664" s="18"/>
      <c r="DJ1664" s="18"/>
      <c r="DK1664" s="18"/>
      <c r="DL1664" s="18"/>
      <c r="DM1664" s="18"/>
      <c r="DN1664" s="18"/>
      <c r="DO1664" s="18"/>
      <c r="DP1664" s="18"/>
      <c r="DQ1664" s="18"/>
      <c r="DR1664" s="18"/>
      <c r="DS1664" s="18"/>
      <c r="DT1664" s="18"/>
      <c r="DU1664" s="18"/>
      <c r="DV1664" s="18"/>
      <c r="DW1664" s="18"/>
      <c r="DX1664" s="18"/>
      <c r="DY1664" s="18"/>
      <c r="DZ1664" s="18"/>
      <c r="EA1664" s="18"/>
      <c r="EB1664" s="18"/>
      <c r="EC1664" s="18"/>
      <c r="ED1664" s="18"/>
      <c r="EE1664" s="18"/>
      <c r="EF1664" s="18"/>
      <c r="EG1664" s="18"/>
      <c r="EH1664" s="18"/>
      <c r="EI1664" s="18"/>
      <c r="EJ1664" s="18"/>
      <c r="EK1664" s="18"/>
      <c r="EL1664" s="18"/>
      <c r="EM1664" s="18"/>
      <c r="EN1664" s="18"/>
      <c r="EO1664" s="18"/>
      <c r="EP1664" s="18"/>
      <c r="EQ1664" s="18"/>
      <c r="ER1664" s="18"/>
      <c r="ES1664" s="18"/>
      <c r="ET1664" s="18"/>
      <c r="EU1664" s="18"/>
      <c r="EV1664" s="18"/>
      <c r="EW1664" s="18"/>
      <c r="EX1664" s="18"/>
      <c r="EY1664" s="18"/>
      <c r="EZ1664" s="18"/>
      <c r="FA1664" s="18"/>
      <c r="FB1664" s="18"/>
      <c r="FC1664" s="18"/>
      <c r="FD1664" s="18"/>
      <c r="FE1664" s="18"/>
      <c r="FF1664" s="18"/>
      <c r="FG1664" s="18"/>
      <c r="FH1664" s="18"/>
      <c r="FI1664" s="18"/>
      <c r="FJ1664" s="18"/>
      <c r="FK1664" s="18"/>
      <c r="FL1664" s="18"/>
      <c r="FM1664" s="18"/>
      <c r="FN1664" s="18"/>
      <c r="FO1664" s="18"/>
      <c r="FP1664" s="18"/>
      <c r="FQ1664" s="18"/>
      <c r="FR1664" s="18"/>
      <c r="FS1664" s="18"/>
      <c r="FT1664" s="18"/>
      <c r="FU1664" s="18"/>
      <c r="FV1664" s="18"/>
      <c r="FW1664" s="18"/>
      <c r="FX1664" s="18"/>
      <c r="FY1664" s="18"/>
      <c r="FZ1664" s="18"/>
      <c r="GA1664" s="18"/>
      <c r="GB1664" s="18"/>
      <c r="GC1664" s="18"/>
      <c r="GD1664" s="18"/>
      <c r="GE1664" s="18"/>
      <c r="GF1664" s="18"/>
      <c r="GG1664" s="18"/>
      <c r="GH1664" s="18"/>
      <c r="GI1664" s="18"/>
      <c r="GJ1664" s="18"/>
      <c r="GK1664" s="18"/>
      <c r="GL1664" s="18"/>
      <c r="GM1664" s="18"/>
      <c r="GN1664" s="18"/>
      <c r="GO1664" s="18"/>
      <c r="GP1664" s="18"/>
      <c r="GQ1664" s="18"/>
      <c r="GR1664" s="18"/>
    </row>
    <row r="1665" spans="1:200">
      <c r="A1665" s="6"/>
      <c r="B1665" s="6"/>
      <c r="C1665" s="6"/>
      <c r="D1665" s="6"/>
      <c r="E1665" s="6"/>
      <c r="F1665" s="6"/>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c r="BU1665" s="6"/>
      <c r="BV1665" s="6"/>
      <c r="BW1665" s="6"/>
      <c r="BX1665" s="6"/>
      <c r="BY1665" s="6"/>
      <c r="BZ1665" s="6"/>
      <c r="CA1665" s="6"/>
      <c r="CB1665" s="6"/>
      <c r="CC1665" s="6"/>
      <c r="CD1665" s="6"/>
      <c r="CE1665" s="6"/>
      <c r="CF1665" s="6"/>
      <c r="CG1665" s="6"/>
      <c r="CH1665" s="6"/>
      <c r="CI1665" s="6"/>
      <c r="CJ1665" s="6"/>
      <c r="CK1665" s="6"/>
      <c r="CL1665" s="6"/>
      <c r="CM1665" s="6"/>
      <c r="CN1665" s="6"/>
      <c r="CO1665" s="6"/>
      <c r="CP1665" s="6"/>
      <c r="CQ1665" s="6"/>
      <c r="CR1665" s="6"/>
      <c r="CS1665" s="6"/>
      <c r="CT1665" s="6"/>
      <c r="CU1665" s="6"/>
      <c r="CV1665" s="6"/>
      <c r="CW1665" s="18"/>
      <c r="CX1665" s="18"/>
      <c r="CY1665" s="18"/>
      <c r="CZ1665" s="18"/>
      <c r="DA1665" s="18"/>
      <c r="DB1665" s="18"/>
      <c r="DC1665" s="18"/>
      <c r="DD1665" s="18"/>
      <c r="DE1665" s="18"/>
      <c r="DF1665" s="18"/>
      <c r="DG1665" s="18"/>
      <c r="DH1665" s="18"/>
      <c r="DI1665" s="18"/>
      <c r="DJ1665" s="18"/>
      <c r="DK1665" s="18"/>
      <c r="DL1665" s="18"/>
      <c r="DM1665" s="18"/>
      <c r="DN1665" s="18"/>
      <c r="DO1665" s="18"/>
      <c r="DP1665" s="18"/>
      <c r="DQ1665" s="18"/>
      <c r="DR1665" s="18"/>
      <c r="DS1665" s="18"/>
      <c r="DT1665" s="18"/>
      <c r="DU1665" s="18"/>
      <c r="DV1665" s="18"/>
      <c r="DW1665" s="18"/>
      <c r="DX1665" s="18"/>
      <c r="DY1665" s="18"/>
      <c r="DZ1665" s="18"/>
      <c r="EA1665" s="18"/>
      <c r="EB1665" s="18"/>
      <c r="EC1665" s="18"/>
      <c r="ED1665" s="18"/>
      <c r="EE1665" s="18"/>
      <c r="EF1665" s="18"/>
      <c r="EG1665" s="18"/>
      <c r="EH1665" s="18"/>
      <c r="EI1665" s="18"/>
      <c r="EJ1665" s="18"/>
      <c r="EK1665" s="18"/>
      <c r="EL1665" s="18"/>
      <c r="EM1665" s="18"/>
      <c r="EN1665" s="18"/>
      <c r="EO1665" s="18"/>
      <c r="EP1665" s="18"/>
      <c r="EQ1665" s="18"/>
      <c r="ER1665" s="18"/>
      <c r="ES1665" s="18"/>
      <c r="ET1665" s="18"/>
      <c r="EU1665" s="18"/>
      <c r="EV1665" s="18"/>
      <c r="EW1665" s="18"/>
      <c r="EX1665" s="18"/>
      <c r="EY1665" s="18"/>
      <c r="EZ1665" s="18"/>
      <c r="FA1665" s="18"/>
      <c r="FB1665" s="18"/>
      <c r="FC1665" s="18"/>
      <c r="FD1665" s="18"/>
      <c r="FE1665" s="18"/>
      <c r="FF1665" s="18"/>
      <c r="FG1665" s="18"/>
      <c r="FH1665" s="18"/>
      <c r="FI1665" s="18"/>
      <c r="FJ1665" s="18"/>
      <c r="FK1665" s="18"/>
      <c r="FL1665" s="18"/>
      <c r="FM1665" s="18"/>
      <c r="FN1665" s="18"/>
      <c r="FO1665" s="18"/>
      <c r="FP1665" s="18"/>
      <c r="FQ1665" s="18"/>
      <c r="FR1665" s="18"/>
      <c r="FS1665" s="18"/>
      <c r="FT1665" s="18"/>
      <c r="FU1665" s="18"/>
      <c r="FV1665" s="18"/>
      <c r="FW1665" s="18"/>
      <c r="FX1665" s="18"/>
      <c r="FY1665" s="18"/>
      <c r="FZ1665" s="18"/>
      <c r="GA1665" s="18"/>
      <c r="GB1665" s="18"/>
      <c r="GC1665" s="18"/>
      <c r="GD1665" s="18"/>
      <c r="GE1665" s="18"/>
      <c r="GF1665" s="18"/>
      <c r="GG1665" s="18"/>
      <c r="GH1665" s="18"/>
      <c r="GI1665" s="18"/>
      <c r="GJ1665" s="18"/>
      <c r="GK1665" s="18"/>
      <c r="GL1665" s="18"/>
      <c r="GM1665" s="18"/>
      <c r="GN1665" s="18"/>
      <c r="GO1665" s="18"/>
      <c r="GP1665" s="18"/>
      <c r="GQ1665" s="18"/>
      <c r="GR1665" s="18"/>
    </row>
    <row r="1666" spans="1:200">
      <c r="A1666" s="6"/>
      <c r="B1666" s="6"/>
      <c r="C1666" s="6"/>
      <c r="D1666" s="6"/>
      <c r="E1666" s="6"/>
      <c r="F1666" s="6"/>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c r="BU1666" s="6"/>
      <c r="BV1666" s="6"/>
      <c r="BW1666" s="6"/>
      <c r="BX1666" s="6"/>
      <c r="BY1666" s="6"/>
      <c r="BZ1666" s="6"/>
      <c r="CA1666" s="6"/>
      <c r="CB1666" s="6"/>
      <c r="CC1666" s="6"/>
      <c r="CD1666" s="6"/>
      <c r="CE1666" s="6"/>
      <c r="CF1666" s="6"/>
      <c r="CG1666" s="6"/>
      <c r="CH1666" s="6"/>
      <c r="CI1666" s="6"/>
      <c r="CJ1666" s="6"/>
      <c r="CK1666" s="6"/>
      <c r="CL1666" s="6"/>
      <c r="CM1666" s="6"/>
      <c r="CN1666" s="6"/>
      <c r="CO1666" s="6"/>
      <c r="CP1666" s="6"/>
      <c r="CQ1666" s="6"/>
      <c r="CR1666" s="6"/>
      <c r="CS1666" s="6"/>
      <c r="CT1666" s="6"/>
      <c r="CU1666" s="6"/>
      <c r="CV1666" s="6"/>
      <c r="CW1666" s="18"/>
      <c r="CX1666" s="18"/>
      <c r="CY1666" s="18"/>
      <c r="CZ1666" s="18"/>
      <c r="DA1666" s="18"/>
      <c r="DB1666" s="18"/>
      <c r="DC1666" s="18"/>
      <c r="DD1666" s="18"/>
      <c r="DE1666" s="18"/>
      <c r="DF1666" s="18"/>
      <c r="DG1666" s="18"/>
      <c r="DH1666" s="18"/>
      <c r="DI1666" s="18"/>
      <c r="DJ1666" s="18"/>
      <c r="DK1666" s="18"/>
      <c r="DL1666" s="18"/>
      <c r="DM1666" s="18"/>
      <c r="DN1666" s="18"/>
      <c r="DO1666" s="18"/>
      <c r="DP1666" s="18"/>
      <c r="DQ1666" s="18"/>
      <c r="DR1666" s="18"/>
      <c r="DS1666" s="18"/>
      <c r="DT1666" s="18"/>
      <c r="DU1666" s="18"/>
      <c r="DV1666" s="18"/>
      <c r="DW1666" s="18"/>
      <c r="DX1666" s="18"/>
      <c r="DY1666" s="18"/>
      <c r="DZ1666" s="18"/>
      <c r="EA1666" s="18"/>
      <c r="EB1666" s="18"/>
      <c r="EC1666" s="18"/>
      <c r="ED1666" s="18"/>
      <c r="EE1666" s="18"/>
      <c r="EF1666" s="18"/>
      <c r="EG1666" s="18"/>
      <c r="EH1666" s="18"/>
      <c r="EI1666" s="18"/>
      <c r="EJ1666" s="18"/>
      <c r="EK1666" s="18"/>
      <c r="EL1666" s="18"/>
      <c r="EM1666" s="18"/>
      <c r="EN1666" s="18"/>
      <c r="EO1666" s="18"/>
      <c r="EP1666" s="18"/>
      <c r="EQ1666" s="18"/>
      <c r="ER1666" s="18"/>
      <c r="ES1666" s="18"/>
      <c r="ET1666" s="18"/>
      <c r="EU1666" s="18"/>
      <c r="EV1666" s="18"/>
      <c r="EW1666" s="18"/>
      <c r="EX1666" s="18"/>
      <c r="EY1666" s="18"/>
      <c r="EZ1666" s="18"/>
      <c r="FA1666" s="18"/>
      <c r="FB1666" s="18"/>
      <c r="FC1666" s="18"/>
      <c r="FD1666" s="18"/>
      <c r="FE1666" s="18"/>
      <c r="FF1666" s="18"/>
      <c r="FG1666" s="18"/>
      <c r="FH1666" s="18"/>
      <c r="FI1666" s="18"/>
      <c r="FJ1666" s="18"/>
      <c r="FK1666" s="18"/>
      <c r="FL1666" s="18"/>
      <c r="FM1666" s="18"/>
      <c r="FN1666" s="18"/>
      <c r="FO1666" s="18"/>
      <c r="FP1666" s="18"/>
      <c r="FQ1666" s="18"/>
      <c r="FR1666" s="18"/>
      <c r="FS1666" s="18"/>
      <c r="FT1666" s="18"/>
      <c r="FU1666" s="18"/>
      <c r="FV1666" s="18"/>
      <c r="FW1666" s="18"/>
      <c r="FX1666" s="18"/>
      <c r="FY1666" s="18"/>
      <c r="FZ1666" s="18"/>
      <c r="GA1666" s="18"/>
      <c r="GB1666" s="18"/>
      <c r="GC1666" s="18"/>
      <c r="GD1666" s="18"/>
      <c r="GE1666" s="18"/>
      <c r="GF1666" s="18"/>
      <c r="GG1666" s="18"/>
      <c r="GH1666" s="18"/>
      <c r="GI1666" s="18"/>
      <c r="GJ1666" s="18"/>
      <c r="GK1666" s="18"/>
      <c r="GL1666" s="18"/>
      <c r="GM1666" s="18"/>
      <c r="GN1666" s="18"/>
      <c r="GO1666" s="18"/>
      <c r="GP1666" s="18"/>
      <c r="GQ1666" s="18"/>
      <c r="GR1666" s="18"/>
    </row>
    <row r="1667" spans="1:200">
      <c r="A1667" s="6"/>
      <c r="B1667" s="6"/>
      <c r="C1667" s="6"/>
      <c r="D1667" s="6"/>
      <c r="E1667" s="6"/>
      <c r="F1667" s="6"/>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c r="BU1667" s="6"/>
      <c r="BV1667" s="6"/>
      <c r="BW1667" s="6"/>
      <c r="BX1667" s="6"/>
      <c r="BY1667" s="6"/>
      <c r="BZ1667" s="6"/>
      <c r="CA1667" s="6"/>
      <c r="CB1667" s="6"/>
      <c r="CC1667" s="6"/>
      <c r="CD1667" s="6"/>
      <c r="CE1667" s="6"/>
      <c r="CF1667" s="6"/>
      <c r="CG1667" s="6"/>
      <c r="CH1667" s="6"/>
      <c r="CI1667" s="6"/>
      <c r="CJ1667" s="6"/>
      <c r="CK1667" s="6"/>
      <c r="CL1667" s="6"/>
      <c r="CM1667" s="6"/>
      <c r="CN1667" s="6"/>
      <c r="CO1667" s="6"/>
      <c r="CP1667" s="6"/>
      <c r="CQ1667" s="6"/>
      <c r="CR1667" s="6"/>
      <c r="CS1667" s="6"/>
      <c r="CT1667" s="6"/>
      <c r="CU1667" s="6"/>
      <c r="CV1667" s="6"/>
      <c r="CW1667" s="18"/>
      <c r="CX1667" s="18"/>
      <c r="CY1667" s="18"/>
      <c r="CZ1667" s="18"/>
      <c r="DA1667" s="18"/>
      <c r="DB1667" s="18"/>
      <c r="DC1667" s="18"/>
      <c r="DD1667" s="18"/>
      <c r="DE1667" s="18"/>
      <c r="DF1667" s="18"/>
      <c r="DG1667" s="18"/>
      <c r="DH1667" s="18"/>
      <c r="DI1667" s="18"/>
      <c r="DJ1667" s="18"/>
      <c r="DK1667" s="18"/>
      <c r="DL1667" s="18"/>
      <c r="DM1667" s="18"/>
      <c r="DN1667" s="18"/>
      <c r="DO1667" s="18"/>
      <c r="DP1667" s="18"/>
      <c r="DQ1667" s="18"/>
      <c r="DR1667" s="18"/>
      <c r="DS1667" s="18"/>
      <c r="DT1667" s="18"/>
      <c r="DU1667" s="18"/>
      <c r="DV1667" s="18"/>
      <c r="DW1667" s="18"/>
      <c r="DX1667" s="18"/>
      <c r="DY1667" s="18"/>
      <c r="DZ1667" s="18"/>
      <c r="EA1667" s="18"/>
      <c r="EB1667" s="18"/>
      <c r="EC1667" s="18"/>
      <c r="ED1667" s="18"/>
      <c r="EE1667" s="18"/>
      <c r="EF1667" s="18"/>
      <c r="EG1667" s="18"/>
      <c r="EH1667" s="18"/>
      <c r="EI1667" s="18"/>
      <c r="EJ1667" s="18"/>
      <c r="EK1667" s="18"/>
      <c r="EL1667" s="18"/>
      <c r="EM1667" s="18"/>
      <c r="EN1667" s="18"/>
      <c r="EO1667" s="18"/>
      <c r="EP1667" s="18"/>
      <c r="EQ1667" s="18"/>
      <c r="ER1667" s="18"/>
      <c r="ES1667" s="18"/>
      <c r="ET1667" s="18"/>
      <c r="EU1667" s="18"/>
      <c r="EV1667" s="18"/>
      <c r="EW1667" s="18"/>
      <c r="EX1667" s="18"/>
      <c r="EY1667" s="18"/>
      <c r="EZ1667" s="18"/>
      <c r="FA1667" s="18"/>
      <c r="FB1667" s="18"/>
      <c r="FC1667" s="18"/>
      <c r="FD1667" s="18"/>
      <c r="FE1667" s="18"/>
      <c r="FF1667" s="18"/>
      <c r="FG1667" s="18"/>
      <c r="FH1667" s="18"/>
      <c r="FI1667" s="18"/>
      <c r="FJ1667" s="18"/>
      <c r="FK1667" s="18"/>
      <c r="FL1667" s="18"/>
      <c r="FM1667" s="18"/>
      <c r="FN1667" s="18"/>
      <c r="FO1667" s="18"/>
      <c r="FP1667" s="18"/>
      <c r="FQ1667" s="18"/>
      <c r="FR1667" s="18"/>
      <c r="FS1667" s="18"/>
      <c r="FT1667" s="18"/>
      <c r="FU1667" s="18"/>
      <c r="FV1667" s="18"/>
      <c r="FW1667" s="18"/>
      <c r="FX1667" s="18"/>
      <c r="FY1667" s="18"/>
      <c r="FZ1667" s="18"/>
      <c r="GA1667" s="18"/>
      <c r="GB1667" s="18"/>
      <c r="GC1667" s="18"/>
      <c r="GD1667" s="18"/>
      <c r="GE1667" s="18"/>
      <c r="GF1667" s="18"/>
      <c r="GG1667" s="18"/>
      <c r="GH1667" s="18"/>
      <c r="GI1667" s="18"/>
      <c r="GJ1667" s="18"/>
      <c r="GK1667" s="18"/>
      <c r="GL1667" s="18"/>
      <c r="GM1667" s="18"/>
      <c r="GN1667" s="18"/>
      <c r="GO1667" s="18"/>
      <c r="GP1667" s="18"/>
      <c r="GQ1667" s="18"/>
      <c r="GR1667" s="18"/>
    </row>
    <row r="1668" spans="1:200">
      <c r="A1668" s="6"/>
      <c r="B1668" s="6"/>
      <c r="C1668" s="6"/>
      <c r="D1668" s="6"/>
      <c r="E1668" s="6"/>
      <c r="F1668" s="6"/>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c r="BU1668" s="6"/>
      <c r="BV1668" s="6"/>
      <c r="BW1668" s="6"/>
      <c r="BX1668" s="6"/>
      <c r="BY1668" s="6"/>
      <c r="BZ1668" s="6"/>
      <c r="CA1668" s="6"/>
      <c r="CB1668" s="6"/>
      <c r="CC1668" s="6"/>
      <c r="CD1668" s="6"/>
      <c r="CE1668" s="6"/>
      <c r="CF1668" s="6"/>
      <c r="CG1668" s="6"/>
      <c r="CH1668" s="6"/>
      <c r="CI1668" s="6"/>
      <c r="CJ1668" s="6"/>
      <c r="CK1668" s="6"/>
      <c r="CL1668" s="6"/>
      <c r="CM1668" s="6"/>
      <c r="CN1668" s="6"/>
      <c r="CO1668" s="6"/>
      <c r="CP1668" s="6"/>
      <c r="CQ1668" s="6"/>
      <c r="CR1668" s="6"/>
      <c r="CS1668" s="6"/>
      <c r="CT1668" s="6"/>
      <c r="CU1668" s="6"/>
      <c r="CV1668" s="6"/>
      <c r="CW1668" s="18"/>
      <c r="CX1668" s="18"/>
      <c r="CY1668" s="18"/>
      <c r="CZ1668" s="18"/>
      <c r="DA1668" s="18"/>
      <c r="DB1668" s="18"/>
      <c r="DC1668" s="18"/>
      <c r="DD1668" s="18"/>
      <c r="DE1668" s="18"/>
      <c r="DF1668" s="18"/>
      <c r="DG1668" s="18"/>
      <c r="DH1668" s="18"/>
      <c r="DI1668" s="18"/>
      <c r="DJ1668" s="18"/>
      <c r="DK1668" s="18"/>
      <c r="DL1668" s="18"/>
      <c r="DM1668" s="18"/>
      <c r="DN1668" s="18"/>
      <c r="DO1668" s="18"/>
      <c r="DP1668" s="18"/>
      <c r="DQ1668" s="18"/>
      <c r="DR1668" s="18"/>
      <c r="DS1668" s="18"/>
      <c r="DT1668" s="18"/>
      <c r="DU1668" s="18"/>
      <c r="DV1668" s="18"/>
      <c r="DW1668" s="18"/>
      <c r="DX1668" s="18"/>
      <c r="DY1668" s="18"/>
      <c r="DZ1668" s="18"/>
      <c r="EA1668" s="18"/>
      <c r="EB1668" s="18"/>
      <c r="EC1668" s="18"/>
      <c r="ED1668" s="18"/>
      <c r="EE1668" s="18"/>
      <c r="EF1668" s="18"/>
      <c r="EG1668" s="18"/>
      <c r="EH1668" s="18"/>
      <c r="EI1668" s="18"/>
      <c r="EJ1668" s="18"/>
      <c r="EK1668" s="18"/>
      <c r="EL1668" s="18"/>
      <c r="EM1668" s="18"/>
      <c r="EN1668" s="18"/>
      <c r="EO1668" s="18"/>
      <c r="EP1668" s="18"/>
      <c r="EQ1668" s="18"/>
      <c r="ER1668" s="18"/>
      <c r="ES1668" s="18"/>
      <c r="ET1668" s="18"/>
      <c r="EU1668" s="18"/>
      <c r="EV1668" s="18"/>
      <c r="EW1668" s="18"/>
      <c r="EX1668" s="18"/>
      <c r="EY1668" s="18"/>
      <c r="EZ1668" s="18"/>
      <c r="FA1668" s="18"/>
      <c r="FB1668" s="18"/>
      <c r="FC1668" s="18"/>
      <c r="FD1668" s="18"/>
      <c r="FE1668" s="18"/>
      <c r="FF1668" s="18"/>
      <c r="FG1668" s="18"/>
      <c r="FH1668" s="18"/>
      <c r="FI1668" s="18"/>
      <c r="FJ1668" s="18"/>
      <c r="FK1668" s="18"/>
      <c r="FL1668" s="18"/>
      <c r="FM1668" s="18"/>
      <c r="FN1668" s="18"/>
      <c r="FO1668" s="18"/>
      <c r="FP1668" s="18"/>
      <c r="FQ1668" s="18"/>
      <c r="FR1668" s="18"/>
      <c r="FS1668" s="18"/>
      <c r="FT1668" s="18"/>
      <c r="FU1668" s="18"/>
      <c r="FV1668" s="18"/>
      <c r="FW1668" s="18"/>
      <c r="FX1668" s="18"/>
      <c r="FY1668" s="18"/>
      <c r="FZ1668" s="18"/>
      <c r="GA1668" s="18"/>
      <c r="GB1668" s="18"/>
      <c r="GC1668" s="18"/>
      <c r="GD1668" s="18"/>
      <c r="GE1668" s="18"/>
      <c r="GF1668" s="18"/>
      <c r="GG1668" s="18"/>
      <c r="GH1668" s="18"/>
      <c r="GI1668" s="18"/>
      <c r="GJ1668" s="18"/>
      <c r="GK1668" s="18"/>
      <c r="GL1668" s="18"/>
      <c r="GM1668" s="18"/>
      <c r="GN1668" s="18"/>
      <c r="GO1668" s="18"/>
      <c r="GP1668" s="18"/>
      <c r="GQ1668" s="18"/>
      <c r="GR1668" s="18"/>
    </row>
    <row r="1669" spans="1:200">
      <c r="A1669" s="6"/>
      <c r="B1669" s="6"/>
      <c r="C1669" s="6"/>
      <c r="D1669" s="6"/>
      <c r="E1669" s="6"/>
      <c r="F1669" s="6"/>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c r="BU1669" s="6"/>
      <c r="BV1669" s="6"/>
      <c r="BW1669" s="6"/>
      <c r="BX1669" s="6"/>
      <c r="BY1669" s="6"/>
      <c r="BZ1669" s="6"/>
      <c r="CA1669" s="6"/>
      <c r="CB1669" s="6"/>
      <c r="CC1669" s="6"/>
      <c r="CD1669" s="6"/>
      <c r="CE1669" s="6"/>
      <c r="CF1669" s="6"/>
      <c r="CG1669" s="6"/>
      <c r="CH1669" s="6"/>
      <c r="CI1669" s="6"/>
      <c r="CJ1669" s="6"/>
      <c r="CK1669" s="6"/>
      <c r="CL1669" s="6"/>
      <c r="CM1669" s="6"/>
      <c r="CN1669" s="6"/>
      <c r="CO1669" s="6"/>
      <c r="CP1669" s="6"/>
      <c r="CQ1669" s="6"/>
      <c r="CR1669" s="6"/>
      <c r="CS1669" s="6"/>
      <c r="CT1669" s="6"/>
      <c r="CU1669" s="6"/>
      <c r="CV1669" s="6"/>
      <c r="CW1669" s="18"/>
      <c r="CX1669" s="18"/>
      <c r="CY1669" s="18"/>
      <c r="CZ1669" s="18"/>
      <c r="DA1669" s="18"/>
      <c r="DB1669" s="18"/>
      <c r="DC1669" s="18"/>
      <c r="DD1669" s="18"/>
      <c r="DE1669" s="18"/>
      <c r="DF1669" s="18"/>
      <c r="DG1669" s="18"/>
      <c r="DH1669" s="18"/>
      <c r="DI1669" s="18"/>
      <c r="DJ1669" s="18"/>
      <c r="DK1669" s="18"/>
      <c r="DL1669" s="18"/>
      <c r="DM1669" s="18"/>
      <c r="DN1669" s="18"/>
      <c r="DO1669" s="18"/>
      <c r="DP1669" s="18"/>
      <c r="DQ1669" s="18"/>
      <c r="DR1669" s="18"/>
      <c r="DS1669" s="18"/>
      <c r="DT1669" s="18"/>
      <c r="DU1669" s="18"/>
      <c r="DV1669" s="18"/>
      <c r="DW1669" s="18"/>
      <c r="DX1669" s="18"/>
      <c r="DY1669" s="18"/>
      <c r="DZ1669" s="18"/>
      <c r="EA1669" s="18"/>
      <c r="EB1669" s="18"/>
      <c r="EC1669" s="18"/>
      <c r="ED1669" s="18"/>
      <c r="EE1669" s="18"/>
      <c r="EF1669" s="18"/>
      <c r="EG1669" s="18"/>
      <c r="EH1669" s="18"/>
      <c r="EI1669" s="18"/>
      <c r="EJ1669" s="18"/>
      <c r="EK1669" s="18"/>
      <c r="EL1669" s="18"/>
      <c r="EM1669" s="18"/>
      <c r="EN1669" s="18"/>
      <c r="EO1669" s="18"/>
      <c r="EP1669" s="18"/>
      <c r="EQ1669" s="18"/>
      <c r="ER1669" s="18"/>
      <c r="ES1669" s="18"/>
      <c r="ET1669" s="18"/>
      <c r="EU1669" s="18"/>
      <c r="EV1669" s="18"/>
      <c r="EW1669" s="18"/>
      <c r="EX1669" s="18"/>
      <c r="EY1669" s="18"/>
      <c r="EZ1669" s="18"/>
      <c r="FA1669" s="18"/>
      <c r="FB1669" s="18"/>
      <c r="FC1669" s="18"/>
      <c r="FD1669" s="18"/>
      <c r="FE1669" s="18"/>
      <c r="FF1669" s="18"/>
      <c r="FG1669" s="18"/>
      <c r="FH1669" s="18"/>
      <c r="FI1669" s="18"/>
      <c r="FJ1669" s="18"/>
      <c r="FK1669" s="18"/>
      <c r="FL1669" s="18"/>
      <c r="FM1669" s="18"/>
      <c r="FN1669" s="18"/>
      <c r="FO1669" s="18"/>
      <c r="FP1669" s="18"/>
      <c r="FQ1669" s="18"/>
      <c r="FR1669" s="18"/>
      <c r="FS1669" s="18"/>
      <c r="FT1669" s="18"/>
      <c r="FU1669" s="18"/>
      <c r="FV1669" s="18"/>
      <c r="FW1669" s="18"/>
      <c r="FX1669" s="18"/>
      <c r="FY1669" s="18"/>
      <c r="FZ1669" s="18"/>
      <c r="GA1669" s="18"/>
      <c r="GB1669" s="18"/>
      <c r="GC1669" s="18"/>
      <c r="GD1669" s="18"/>
      <c r="GE1669" s="18"/>
      <c r="GF1669" s="18"/>
      <c r="GG1669" s="18"/>
      <c r="GH1669" s="18"/>
      <c r="GI1669" s="18"/>
      <c r="GJ1669" s="18"/>
      <c r="GK1669" s="18"/>
      <c r="GL1669" s="18"/>
      <c r="GM1669" s="18"/>
      <c r="GN1669" s="18"/>
      <c r="GO1669" s="18"/>
      <c r="GP1669" s="18"/>
      <c r="GQ1669" s="18"/>
      <c r="GR1669" s="18"/>
    </row>
    <row r="1670" spans="1:200">
      <c r="A1670" s="6"/>
      <c r="B1670" s="6"/>
      <c r="C1670" s="6"/>
      <c r="D1670" s="6"/>
      <c r="E1670" s="6"/>
      <c r="F1670" s="6"/>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c r="BU1670" s="6"/>
      <c r="BV1670" s="6"/>
      <c r="BW1670" s="6"/>
      <c r="BX1670" s="6"/>
      <c r="BY1670" s="6"/>
      <c r="BZ1670" s="6"/>
      <c r="CA1670" s="6"/>
      <c r="CB1670" s="6"/>
      <c r="CC1670" s="6"/>
      <c r="CD1670" s="6"/>
      <c r="CE1670" s="6"/>
      <c r="CF1670" s="6"/>
      <c r="CG1670" s="6"/>
      <c r="CH1670" s="6"/>
      <c r="CI1670" s="6"/>
      <c r="CJ1670" s="6"/>
      <c r="CK1670" s="6"/>
      <c r="CL1670" s="6"/>
      <c r="CM1670" s="6"/>
      <c r="CN1670" s="6"/>
      <c r="CO1670" s="6"/>
      <c r="CP1670" s="6"/>
      <c r="CQ1670" s="6"/>
      <c r="CR1670" s="6"/>
      <c r="CS1670" s="6"/>
      <c r="CT1670" s="6"/>
      <c r="CU1670" s="6"/>
      <c r="CV1670" s="6"/>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8"/>
      <c r="FJ1670" s="18"/>
      <c r="FK1670" s="18"/>
      <c r="FL1670" s="18"/>
      <c r="FM1670" s="18"/>
      <c r="FN1670" s="18"/>
      <c r="FO1670" s="18"/>
      <c r="FP1670" s="18"/>
      <c r="FQ1670" s="18"/>
      <c r="FR1670" s="18"/>
      <c r="FS1670" s="18"/>
      <c r="FT1670" s="18"/>
      <c r="FU1670" s="18"/>
      <c r="FV1670" s="18"/>
      <c r="FW1670" s="18"/>
      <c r="FX1670" s="18"/>
      <c r="FY1670" s="18"/>
      <c r="FZ1670" s="18"/>
      <c r="GA1670" s="18"/>
      <c r="GB1670" s="18"/>
      <c r="GC1670" s="18"/>
      <c r="GD1670" s="18"/>
      <c r="GE1670" s="18"/>
      <c r="GF1670" s="18"/>
      <c r="GG1670" s="18"/>
      <c r="GH1670" s="18"/>
      <c r="GI1670" s="18"/>
      <c r="GJ1670" s="18"/>
      <c r="GK1670" s="18"/>
      <c r="GL1670" s="18"/>
      <c r="GM1670" s="18"/>
      <c r="GN1670" s="18"/>
      <c r="GO1670" s="18"/>
      <c r="GP1670" s="18"/>
      <c r="GQ1670" s="18"/>
      <c r="GR1670" s="18"/>
    </row>
    <row r="1671" spans="1:200">
      <c r="A1671" s="6"/>
      <c r="B1671" s="6"/>
      <c r="C1671" s="6"/>
      <c r="D1671" s="6"/>
      <c r="E1671" s="6"/>
      <c r="F1671" s="6"/>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c r="BU1671" s="6"/>
      <c r="BV1671" s="6"/>
      <c r="BW1671" s="6"/>
      <c r="BX1671" s="6"/>
      <c r="BY1671" s="6"/>
      <c r="BZ1671" s="6"/>
      <c r="CA1671" s="6"/>
      <c r="CB1671" s="6"/>
      <c r="CC1671" s="6"/>
      <c r="CD1671" s="6"/>
      <c r="CE1671" s="6"/>
      <c r="CF1671" s="6"/>
      <c r="CG1671" s="6"/>
      <c r="CH1671" s="6"/>
      <c r="CI1671" s="6"/>
      <c r="CJ1671" s="6"/>
      <c r="CK1671" s="6"/>
      <c r="CL1671" s="6"/>
      <c r="CM1671" s="6"/>
      <c r="CN1671" s="6"/>
      <c r="CO1671" s="6"/>
      <c r="CP1671" s="6"/>
      <c r="CQ1671" s="6"/>
      <c r="CR1671" s="6"/>
      <c r="CS1671" s="6"/>
      <c r="CT1671" s="6"/>
      <c r="CU1671" s="6"/>
      <c r="CV1671" s="6"/>
      <c r="CW1671" s="18"/>
      <c r="CX1671" s="18"/>
      <c r="CY1671" s="18"/>
      <c r="CZ1671" s="18"/>
      <c r="DA1671" s="18"/>
      <c r="DB1671" s="18"/>
      <c r="DC1671" s="18"/>
      <c r="DD1671" s="18"/>
      <c r="DE1671" s="18"/>
      <c r="DF1671" s="18"/>
      <c r="DG1671" s="18"/>
      <c r="DH1671" s="18"/>
      <c r="DI1671" s="18"/>
      <c r="DJ1671" s="18"/>
      <c r="DK1671" s="18"/>
      <c r="DL1671" s="18"/>
      <c r="DM1671" s="18"/>
      <c r="DN1671" s="18"/>
      <c r="DO1671" s="18"/>
      <c r="DP1671" s="18"/>
      <c r="DQ1671" s="18"/>
      <c r="DR1671" s="18"/>
      <c r="DS1671" s="18"/>
      <c r="DT1671" s="18"/>
      <c r="DU1671" s="18"/>
      <c r="DV1671" s="18"/>
      <c r="DW1671" s="18"/>
      <c r="DX1671" s="18"/>
      <c r="DY1671" s="18"/>
      <c r="DZ1671" s="18"/>
      <c r="EA1671" s="18"/>
      <c r="EB1671" s="18"/>
      <c r="EC1671" s="18"/>
      <c r="ED1671" s="18"/>
      <c r="EE1671" s="18"/>
      <c r="EF1671" s="18"/>
      <c r="EG1671" s="18"/>
      <c r="EH1671" s="18"/>
      <c r="EI1671" s="18"/>
      <c r="EJ1671" s="18"/>
      <c r="EK1671" s="18"/>
      <c r="EL1671" s="18"/>
      <c r="EM1671" s="18"/>
      <c r="EN1671" s="18"/>
      <c r="EO1671" s="18"/>
      <c r="EP1671" s="18"/>
      <c r="EQ1671" s="18"/>
      <c r="ER1671" s="18"/>
      <c r="ES1671" s="18"/>
      <c r="ET1671" s="18"/>
      <c r="EU1671" s="18"/>
      <c r="EV1671" s="18"/>
      <c r="EW1671" s="18"/>
      <c r="EX1671" s="18"/>
      <c r="EY1671" s="18"/>
      <c r="EZ1671" s="18"/>
      <c r="FA1671" s="18"/>
      <c r="FB1671" s="18"/>
      <c r="FC1671" s="18"/>
      <c r="FD1671" s="18"/>
      <c r="FE1671" s="18"/>
      <c r="FF1671" s="18"/>
      <c r="FG1671" s="18"/>
      <c r="FH1671" s="18"/>
      <c r="FI1671" s="18"/>
      <c r="FJ1671" s="18"/>
      <c r="FK1671" s="18"/>
      <c r="FL1671" s="18"/>
      <c r="FM1671" s="18"/>
      <c r="FN1671" s="18"/>
      <c r="FO1671" s="18"/>
      <c r="FP1671" s="18"/>
      <c r="FQ1671" s="18"/>
      <c r="FR1671" s="18"/>
      <c r="FS1671" s="18"/>
      <c r="FT1671" s="18"/>
      <c r="FU1671" s="18"/>
      <c r="FV1671" s="18"/>
      <c r="FW1671" s="18"/>
      <c r="FX1671" s="18"/>
      <c r="FY1671" s="18"/>
      <c r="FZ1671" s="18"/>
      <c r="GA1671" s="18"/>
      <c r="GB1671" s="18"/>
      <c r="GC1671" s="18"/>
      <c r="GD1671" s="18"/>
      <c r="GE1671" s="18"/>
      <c r="GF1671" s="18"/>
      <c r="GG1671" s="18"/>
      <c r="GH1671" s="18"/>
      <c r="GI1671" s="18"/>
      <c r="GJ1671" s="18"/>
      <c r="GK1671" s="18"/>
      <c r="GL1671" s="18"/>
      <c r="GM1671" s="18"/>
      <c r="GN1671" s="18"/>
      <c r="GO1671" s="18"/>
      <c r="GP1671" s="18"/>
      <c r="GQ1671" s="18"/>
      <c r="GR1671" s="18"/>
    </row>
    <row r="1672" spans="1:200">
      <c r="A1672" s="6"/>
      <c r="B1672" s="6"/>
      <c r="C1672" s="6"/>
      <c r="D1672" s="6"/>
      <c r="E1672" s="6"/>
      <c r="F1672" s="6"/>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c r="BU1672" s="6"/>
      <c r="BV1672" s="6"/>
      <c r="BW1672" s="6"/>
      <c r="BX1672" s="6"/>
      <c r="BY1672" s="6"/>
      <c r="BZ1672" s="6"/>
      <c r="CA1672" s="6"/>
      <c r="CB1672" s="6"/>
      <c r="CC1672" s="6"/>
      <c r="CD1672" s="6"/>
      <c r="CE1672" s="6"/>
      <c r="CF1672" s="6"/>
      <c r="CG1672" s="6"/>
      <c r="CH1672" s="6"/>
      <c r="CI1672" s="6"/>
      <c r="CJ1672" s="6"/>
      <c r="CK1672" s="6"/>
      <c r="CL1672" s="6"/>
      <c r="CM1672" s="6"/>
      <c r="CN1672" s="6"/>
      <c r="CO1672" s="6"/>
      <c r="CP1672" s="6"/>
      <c r="CQ1672" s="6"/>
      <c r="CR1672" s="6"/>
      <c r="CS1672" s="6"/>
      <c r="CT1672" s="6"/>
      <c r="CU1672" s="6"/>
      <c r="CV1672" s="6"/>
      <c r="CW1672" s="18"/>
      <c r="CX1672" s="18"/>
      <c r="CY1672" s="18"/>
      <c r="CZ1672" s="18"/>
      <c r="DA1672" s="18"/>
      <c r="DB1672" s="18"/>
      <c r="DC1672" s="18"/>
      <c r="DD1672" s="18"/>
      <c r="DE1672" s="18"/>
      <c r="DF1672" s="18"/>
      <c r="DG1672" s="18"/>
      <c r="DH1672" s="18"/>
      <c r="DI1672" s="18"/>
      <c r="DJ1672" s="18"/>
      <c r="DK1672" s="18"/>
      <c r="DL1672" s="18"/>
      <c r="DM1672" s="18"/>
      <c r="DN1672" s="18"/>
      <c r="DO1672" s="18"/>
      <c r="DP1672" s="18"/>
      <c r="DQ1672" s="18"/>
      <c r="DR1672" s="18"/>
      <c r="DS1672" s="18"/>
      <c r="DT1672" s="18"/>
      <c r="DU1672" s="18"/>
      <c r="DV1672" s="18"/>
      <c r="DW1672" s="18"/>
      <c r="DX1672" s="18"/>
      <c r="DY1672" s="18"/>
      <c r="DZ1672" s="18"/>
      <c r="EA1672" s="18"/>
      <c r="EB1672" s="18"/>
      <c r="EC1672" s="18"/>
      <c r="ED1672" s="18"/>
      <c r="EE1672" s="18"/>
      <c r="EF1672" s="18"/>
      <c r="EG1672" s="18"/>
      <c r="EH1672" s="18"/>
      <c r="EI1672" s="18"/>
      <c r="EJ1672" s="18"/>
      <c r="EK1672" s="18"/>
      <c r="EL1672" s="18"/>
      <c r="EM1672" s="18"/>
      <c r="EN1672" s="18"/>
      <c r="EO1672" s="18"/>
      <c r="EP1672" s="18"/>
      <c r="EQ1672" s="18"/>
      <c r="ER1672" s="18"/>
      <c r="ES1672" s="18"/>
      <c r="ET1672" s="18"/>
      <c r="EU1672" s="18"/>
      <c r="EV1672" s="18"/>
      <c r="EW1672" s="18"/>
      <c r="EX1672" s="18"/>
      <c r="EY1672" s="18"/>
      <c r="EZ1672" s="18"/>
      <c r="FA1672" s="18"/>
      <c r="FB1672" s="18"/>
      <c r="FC1672" s="18"/>
      <c r="FD1672" s="18"/>
      <c r="FE1672" s="18"/>
      <c r="FF1672" s="18"/>
      <c r="FG1672" s="18"/>
      <c r="FH1672" s="18"/>
      <c r="FI1672" s="18"/>
      <c r="FJ1672" s="18"/>
      <c r="FK1672" s="18"/>
      <c r="FL1672" s="18"/>
      <c r="FM1672" s="18"/>
      <c r="FN1672" s="18"/>
      <c r="FO1672" s="18"/>
      <c r="FP1672" s="18"/>
      <c r="FQ1672" s="18"/>
      <c r="FR1672" s="18"/>
      <c r="FS1672" s="18"/>
      <c r="FT1672" s="18"/>
      <c r="FU1672" s="18"/>
      <c r="FV1672" s="18"/>
      <c r="FW1672" s="18"/>
      <c r="FX1672" s="18"/>
      <c r="FY1672" s="18"/>
      <c r="FZ1672" s="18"/>
      <c r="GA1672" s="18"/>
      <c r="GB1672" s="18"/>
      <c r="GC1672" s="18"/>
      <c r="GD1672" s="18"/>
      <c r="GE1672" s="18"/>
      <c r="GF1672" s="18"/>
      <c r="GG1672" s="18"/>
      <c r="GH1672" s="18"/>
      <c r="GI1672" s="18"/>
      <c r="GJ1672" s="18"/>
      <c r="GK1672" s="18"/>
      <c r="GL1672" s="18"/>
      <c r="GM1672" s="18"/>
      <c r="GN1672" s="18"/>
      <c r="GO1672" s="18"/>
      <c r="GP1672" s="18"/>
      <c r="GQ1672" s="18"/>
      <c r="GR1672" s="18"/>
    </row>
    <row r="1673" spans="1:200">
      <c r="A1673" s="6"/>
      <c r="B1673" s="6"/>
      <c r="C1673" s="6"/>
      <c r="D1673" s="6"/>
      <c r="E1673" s="6"/>
      <c r="F1673" s="6"/>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c r="BU1673" s="6"/>
      <c r="BV1673" s="6"/>
      <c r="BW1673" s="6"/>
      <c r="BX1673" s="6"/>
      <c r="BY1673" s="6"/>
      <c r="BZ1673" s="6"/>
      <c r="CA1673" s="6"/>
      <c r="CB1673" s="6"/>
      <c r="CC1673" s="6"/>
      <c r="CD1673" s="6"/>
      <c r="CE1673" s="6"/>
      <c r="CF1673" s="6"/>
      <c r="CG1673" s="6"/>
      <c r="CH1673" s="6"/>
      <c r="CI1673" s="6"/>
      <c r="CJ1673" s="6"/>
      <c r="CK1673" s="6"/>
      <c r="CL1673" s="6"/>
      <c r="CM1673" s="6"/>
      <c r="CN1673" s="6"/>
      <c r="CO1673" s="6"/>
      <c r="CP1673" s="6"/>
      <c r="CQ1673" s="6"/>
      <c r="CR1673" s="6"/>
      <c r="CS1673" s="6"/>
      <c r="CT1673" s="6"/>
      <c r="CU1673" s="6"/>
      <c r="CV1673" s="6"/>
      <c r="CW1673" s="18"/>
      <c r="CX1673" s="18"/>
      <c r="CY1673" s="18"/>
      <c r="CZ1673" s="18"/>
      <c r="DA1673" s="18"/>
      <c r="DB1673" s="18"/>
      <c r="DC1673" s="18"/>
      <c r="DD1673" s="18"/>
      <c r="DE1673" s="18"/>
      <c r="DF1673" s="18"/>
      <c r="DG1673" s="18"/>
      <c r="DH1673" s="18"/>
      <c r="DI1673" s="18"/>
      <c r="DJ1673" s="18"/>
      <c r="DK1673" s="18"/>
      <c r="DL1673" s="18"/>
      <c r="DM1673" s="18"/>
      <c r="DN1673" s="18"/>
      <c r="DO1673" s="18"/>
      <c r="DP1673" s="18"/>
      <c r="DQ1673" s="18"/>
      <c r="DR1673" s="18"/>
      <c r="DS1673" s="18"/>
      <c r="DT1673" s="18"/>
      <c r="DU1673" s="18"/>
      <c r="DV1673" s="18"/>
      <c r="DW1673" s="18"/>
      <c r="DX1673" s="18"/>
      <c r="DY1673" s="18"/>
      <c r="DZ1673" s="18"/>
      <c r="EA1673" s="18"/>
      <c r="EB1673" s="18"/>
      <c r="EC1673" s="18"/>
      <c r="ED1673" s="18"/>
      <c r="EE1673" s="18"/>
      <c r="EF1673" s="18"/>
      <c r="EG1673" s="18"/>
      <c r="EH1673" s="18"/>
      <c r="EI1673" s="18"/>
      <c r="EJ1673" s="18"/>
      <c r="EK1673" s="18"/>
      <c r="EL1673" s="18"/>
      <c r="EM1673" s="18"/>
      <c r="EN1673" s="18"/>
      <c r="EO1673" s="18"/>
      <c r="EP1673" s="18"/>
      <c r="EQ1673" s="18"/>
      <c r="ER1673" s="18"/>
      <c r="ES1673" s="18"/>
      <c r="ET1673" s="18"/>
      <c r="EU1673" s="18"/>
      <c r="EV1673" s="18"/>
      <c r="EW1673" s="18"/>
      <c r="EX1673" s="18"/>
      <c r="EY1673" s="18"/>
      <c r="EZ1673" s="18"/>
      <c r="FA1673" s="18"/>
      <c r="FB1673" s="18"/>
      <c r="FC1673" s="18"/>
      <c r="FD1673" s="18"/>
      <c r="FE1673" s="18"/>
      <c r="FF1673" s="18"/>
      <c r="FG1673" s="18"/>
      <c r="FH1673" s="18"/>
      <c r="FI1673" s="18"/>
      <c r="FJ1673" s="18"/>
      <c r="FK1673" s="18"/>
      <c r="FL1673" s="18"/>
      <c r="FM1673" s="18"/>
      <c r="FN1673" s="18"/>
      <c r="FO1673" s="18"/>
      <c r="FP1673" s="18"/>
      <c r="FQ1673" s="18"/>
      <c r="FR1673" s="18"/>
      <c r="FS1673" s="18"/>
      <c r="FT1673" s="18"/>
      <c r="FU1673" s="18"/>
      <c r="FV1673" s="18"/>
      <c r="FW1673" s="18"/>
      <c r="FX1673" s="18"/>
      <c r="FY1673" s="18"/>
      <c r="FZ1673" s="18"/>
      <c r="GA1673" s="18"/>
      <c r="GB1673" s="18"/>
      <c r="GC1673" s="18"/>
      <c r="GD1673" s="18"/>
      <c r="GE1673" s="18"/>
      <c r="GF1673" s="18"/>
      <c r="GG1673" s="18"/>
      <c r="GH1673" s="18"/>
      <c r="GI1673" s="18"/>
      <c r="GJ1673" s="18"/>
      <c r="GK1673" s="18"/>
      <c r="GL1673" s="18"/>
      <c r="GM1673" s="18"/>
      <c r="GN1673" s="18"/>
      <c r="GO1673" s="18"/>
      <c r="GP1673" s="18"/>
      <c r="GQ1673" s="18"/>
      <c r="GR1673" s="18"/>
    </row>
    <row r="1674" spans="1:200">
      <c r="A1674" s="6"/>
      <c r="B1674" s="6"/>
      <c r="C1674" s="6"/>
      <c r="D1674" s="6"/>
      <c r="E1674" s="6"/>
      <c r="F1674" s="6"/>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c r="BU1674" s="6"/>
      <c r="BV1674" s="6"/>
      <c r="BW1674" s="6"/>
      <c r="BX1674" s="6"/>
      <c r="BY1674" s="6"/>
      <c r="BZ1674" s="6"/>
      <c r="CA1674" s="6"/>
      <c r="CB1674" s="6"/>
      <c r="CC1674" s="6"/>
      <c r="CD1674" s="6"/>
      <c r="CE1674" s="6"/>
      <c r="CF1674" s="6"/>
      <c r="CG1674" s="6"/>
      <c r="CH1674" s="6"/>
      <c r="CI1674" s="6"/>
      <c r="CJ1674" s="6"/>
      <c r="CK1674" s="6"/>
      <c r="CL1674" s="6"/>
      <c r="CM1674" s="6"/>
      <c r="CN1674" s="6"/>
      <c r="CO1674" s="6"/>
      <c r="CP1674" s="6"/>
      <c r="CQ1674" s="6"/>
      <c r="CR1674" s="6"/>
      <c r="CS1674" s="6"/>
      <c r="CT1674" s="6"/>
      <c r="CU1674" s="6"/>
      <c r="CV1674" s="6"/>
      <c r="CW1674" s="18"/>
      <c r="CX1674" s="18"/>
      <c r="CY1674" s="18"/>
      <c r="CZ1674" s="18"/>
      <c r="DA1674" s="18"/>
      <c r="DB1674" s="18"/>
      <c r="DC1674" s="18"/>
      <c r="DD1674" s="18"/>
      <c r="DE1674" s="18"/>
      <c r="DF1674" s="18"/>
      <c r="DG1674" s="18"/>
      <c r="DH1674" s="18"/>
      <c r="DI1674" s="18"/>
      <c r="DJ1674" s="18"/>
      <c r="DK1674" s="18"/>
      <c r="DL1674" s="18"/>
      <c r="DM1674" s="18"/>
      <c r="DN1674" s="18"/>
      <c r="DO1674" s="18"/>
      <c r="DP1674" s="18"/>
      <c r="DQ1674" s="18"/>
      <c r="DR1674" s="18"/>
      <c r="DS1674" s="18"/>
      <c r="DT1674" s="18"/>
      <c r="DU1674" s="18"/>
      <c r="DV1674" s="18"/>
      <c r="DW1674" s="18"/>
      <c r="DX1674" s="18"/>
      <c r="DY1674" s="18"/>
      <c r="DZ1674" s="18"/>
      <c r="EA1674" s="18"/>
      <c r="EB1674" s="18"/>
      <c r="EC1674" s="18"/>
      <c r="ED1674" s="18"/>
      <c r="EE1674" s="18"/>
      <c r="EF1674" s="18"/>
      <c r="EG1674" s="18"/>
      <c r="EH1674" s="18"/>
      <c r="EI1674" s="18"/>
      <c r="EJ1674" s="18"/>
      <c r="EK1674" s="18"/>
      <c r="EL1674" s="18"/>
      <c r="EM1674" s="18"/>
      <c r="EN1674" s="18"/>
      <c r="EO1674" s="18"/>
      <c r="EP1674" s="18"/>
      <c r="EQ1674" s="18"/>
      <c r="ER1674" s="18"/>
      <c r="ES1674" s="18"/>
      <c r="ET1674" s="18"/>
      <c r="EU1674" s="18"/>
      <c r="EV1674" s="18"/>
      <c r="EW1674" s="18"/>
      <c r="EX1674" s="18"/>
      <c r="EY1674" s="18"/>
      <c r="EZ1674" s="18"/>
      <c r="FA1674" s="18"/>
      <c r="FB1674" s="18"/>
      <c r="FC1674" s="18"/>
      <c r="FD1674" s="18"/>
      <c r="FE1674" s="18"/>
      <c r="FF1674" s="18"/>
      <c r="FG1674" s="18"/>
      <c r="FH1674" s="18"/>
      <c r="FI1674" s="18"/>
      <c r="FJ1674" s="18"/>
      <c r="FK1674" s="18"/>
      <c r="FL1674" s="18"/>
      <c r="FM1674" s="18"/>
      <c r="FN1674" s="18"/>
      <c r="FO1674" s="18"/>
      <c r="FP1674" s="18"/>
      <c r="FQ1674" s="18"/>
      <c r="FR1674" s="18"/>
      <c r="FS1674" s="18"/>
      <c r="FT1674" s="18"/>
      <c r="FU1674" s="18"/>
      <c r="FV1674" s="18"/>
      <c r="FW1674" s="18"/>
      <c r="FX1674" s="18"/>
      <c r="FY1674" s="18"/>
      <c r="FZ1674" s="18"/>
      <c r="GA1674" s="18"/>
      <c r="GB1674" s="18"/>
      <c r="GC1674" s="18"/>
      <c r="GD1674" s="18"/>
      <c r="GE1674" s="18"/>
      <c r="GF1674" s="18"/>
      <c r="GG1674" s="18"/>
      <c r="GH1674" s="18"/>
      <c r="GI1674" s="18"/>
      <c r="GJ1674" s="18"/>
      <c r="GK1674" s="18"/>
      <c r="GL1674" s="18"/>
      <c r="GM1674" s="18"/>
      <c r="GN1674" s="18"/>
      <c r="GO1674" s="18"/>
      <c r="GP1674" s="18"/>
      <c r="GQ1674" s="18"/>
      <c r="GR1674" s="18"/>
    </row>
    <row r="1675" spans="1:200">
      <c r="A1675" s="6"/>
      <c r="B1675" s="6"/>
      <c r="C1675" s="6"/>
      <c r="D1675" s="6"/>
      <c r="E1675" s="6"/>
      <c r="F1675" s="6"/>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c r="BU1675" s="6"/>
      <c r="BV1675" s="6"/>
      <c r="BW1675" s="6"/>
      <c r="BX1675" s="6"/>
      <c r="BY1675" s="6"/>
      <c r="BZ1675" s="6"/>
      <c r="CA1675" s="6"/>
      <c r="CB1675" s="6"/>
      <c r="CC1675" s="6"/>
      <c r="CD1675" s="6"/>
      <c r="CE1675" s="6"/>
      <c r="CF1675" s="6"/>
      <c r="CG1675" s="6"/>
      <c r="CH1675" s="6"/>
      <c r="CI1675" s="6"/>
      <c r="CJ1675" s="6"/>
      <c r="CK1675" s="6"/>
      <c r="CL1675" s="6"/>
      <c r="CM1675" s="6"/>
      <c r="CN1675" s="6"/>
      <c r="CO1675" s="6"/>
      <c r="CP1675" s="6"/>
      <c r="CQ1675" s="6"/>
      <c r="CR1675" s="6"/>
      <c r="CS1675" s="6"/>
      <c r="CT1675" s="6"/>
      <c r="CU1675" s="6"/>
      <c r="CV1675" s="6"/>
      <c r="CW1675" s="18"/>
      <c r="CX1675" s="18"/>
      <c r="CY1675" s="18"/>
      <c r="CZ1675" s="18"/>
      <c r="DA1675" s="18"/>
      <c r="DB1675" s="18"/>
      <c r="DC1675" s="18"/>
      <c r="DD1675" s="18"/>
      <c r="DE1675" s="18"/>
      <c r="DF1675" s="18"/>
      <c r="DG1675" s="18"/>
      <c r="DH1675" s="18"/>
      <c r="DI1675" s="18"/>
      <c r="DJ1675" s="18"/>
      <c r="DK1675" s="18"/>
      <c r="DL1675" s="18"/>
      <c r="DM1675" s="18"/>
      <c r="DN1675" s="18"/>
      <c r="DO1675" s="18"/>
      <c r="DP1675" s="18"/>
      <c r="DQ1675" s="18"/>
      <c r="DR1675" s="18"/>
      <c r="DS1675" s="18"/>
      <c r="DT1675" s="18"/>
      <c r="DU1675" s="18"/>
      <c r="DV1675" s="18"/>
      <c r="DW1675" s="18"/>
      <c r="DX1675" s="18"/>
      <c r="DY1675" s="18"/>
      <c r="DZ1675" s="18"/>
      <c r="EA1675" s="18"/>
      <c r="EB1675" s="18"/>
      <c r="EC1675" s="18"/>
      <c r="ED1675" s="18"/>
      <c r="EE1675" s="18"/>
      <c r="EF1675" s="18"/>
      <c r="EG1675" s="18"/>
      <c r="EH1675" s="18"/>
      <c r="EI1675" s="18"/>
      <c r="EJ1675" s="18"/>
      <c r="EK1675" s="18"/>
      <c r="EL1675" s="18"/>
      <c r="EM1675" s="18"/>
      <c r="EN1675" s="18"/>
      <c r="EO1675" s="18"/>
      <c r="EP1675" s="18"/>
      <c r="EQ1675" s="18"/>
      <c r="ER1675" s="18"/>
      <c r="ES1675" s="18"/>
      <c r="ET1675" s="18"/>
      <c r="EU1675" s="18"/>
      <c r="EV1675" s="18"/>
      <c r="EW1675" s="18"/>
      <c r="EX1675" s="18"/>
      <c r="EY1675" s="18"/>
      <c r="EZ1675" s="18"/>
      <c r="FA1675" s="18"/>
      <c r="FB1675" s="18"/>
      <c r="FC1675" s="18"/>
      <c r="FD1675" s="18"/>
      <c r="FE1675" s="18"/>
      <c r="FF1675" s="18"/>
      <c r="FG1675" s="18"/>
      <c r="FH1675" s="18"/>
      <c r="FI1675" s="18"/>
      <c r="FJ1675" s="18"/>
      <c r="FK1675" s="18"/>
      <c r="FL1675" s="18"/>
      <c r="FM1675" s="18"/>
      <c r="FN1675" s="18"/>
      <c r="FO1675" s="18"/>
      <c r="FP1675" s="18"/>
      <c r="FQ1675" s="18"/>
      <c r="FR1675" s="18"/>
      <c r="FS1675" s="18"/>
      <c r="FT1675" s="18"/>
      <c r="FU1675" s="18"/>
      <c r="FV1675" s="18"/>
      <c r="FW1675" s="18"/>
      <c r="FX1675" s="18"/>
      <c r="FY1675" s="18"/>
      <c r="FZ1675" s="18"/>
      <c r="GA1675" s="18"/>
      <c r="GB1675" s="18"/>
      <c r="GC1675" s="18"/>
      <c r="GD1675" s="18"/>
      <c r="GE1675" s="18"/>
      <c r="GF1675" s="18"/>
      <c r="GG1675" s="18"/>
      <c r="GH1675" s="18"/>
      <c r="GI1675" s="18"/>
      <c r="GJ1675" s="18"/>
      <c r="GK1675" s="18"/>
      <c r="GL1675" s="18"/>
      <c r="GM1675" s="18"/>
      <c r="GN1675" s="18"/>
      <c r="GO1675" s="18"/>
      <c r="GP1675" s="18"/>
      <c r="GQ1675" s="18"/>
      <c r="GR1675" s="18"/>
    </row>
    <row r="1676" spans="1:200">
      <c r="A1676" s="6"/>
      <c r="B1676" s="6"/>
      <c r="C1676" s="6"/>
      <c r="D1676" s="6"/>
      <c r="E1676" s="6"/>
      <c r="F1676" s="6"/>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c r="BU1676" s="6"/>
      <c r="BV1676" s="6"/>
      <c r="BW1676" s="6"/>
      <c r="BX1676" s="6"/>
      <c r="BY1676" s="6"/>
      <c r="BZ1676" s="6"/>
      <c r="CA1676" s="6"/>
      <c r="CB1676" s="6"/>
      <c r="CC1676" s="6"/>
      <c r="CD1676" s="6"/>
      <c r="CE1676" s="6"/>
      <c r="CF1676" s="6"/>
      <c r="CG1676" s="6"/>
      <c r="CH1676" s="6"/>
      <c r="CI1676" s="6"/>
      <c r="CJ1676" s="6"/>
      <c r="CK1676" s="6"/>
      <c r="CL1676" s="6"/>
      <c r="CM1676" s="6"/>
      <c r="CN1676" s="6"/>
      <c r="CO1676" s="6"/>
      <c r="CP1676" s="6"/>
      <c r="CQ1676" s="6"/>
      <c r="CR1676" s="6"/>
      <c r="CS1676" s="6"/>
      <c r="CT1676" s="6"/>
      <c r="CU1676" s="6"/>
      <c r="CV1676" s="6"/>
      <c r="CW1676" s="18"/>
      <c r="CX1676" s="18"/>
      <c r="CY1676" s="18"/>
      <c r="CZ1676" s="18"/>
      <c r="DA1676" s="18"/>
      <c r="DB1676" s="18"/>
      <c r="DC1676" s="18"/>
      <c r="DD1676" s="18"/>
      <c r="DE1676" s="18"/>
      <c r="DF1676" s="18"/>
      <c r="DG1676" s="18"/>
      <c r="DH1676" s="18"/>
      <c r="DI1676" s="18"/>
      <c r="DJ1676" s="18"/>
      <c r="DK1676" s="18"/>
      <c r="DL1676" s="18"/>
      <c r="DM1676" s="18"/>
      <c r="DN1676" s="18"/>
      <c r="DO1676" s="18"/>
      <c r="DP1676" s="18"/>
      <c r="DQ1676" s="18"/>
      <c r="DR1676" s="18"/>
      <c r="DS1676" s="18"/>
      <c r="DT1676" s="18"/>
      <c r="DU1676" s="18"/>
      <c r="DV1676" s="18"/>
      <c r="DW1676" s="18"/>
      <c r="DX1676" s="18"/>
      <c r="DY1676" s="18"/>
      <c r="DZ1676" s="18"/>
      <c r="EA1676" s="18"/>
      <c r="EB1676" s="18"/>
      <c r="EC1676" s="18"/>
      <c r="ED1676" s="18"/>
      <c r="EE1676" s="18"/>
      <c r="EF1676" s="18"/>
      <c r="EG1676" s="18"/>
      <c r="EH1676" s="18"/>
      <c r="EI1676" s="18"/>
      <c r="EJ1676" s="18"/>
      <c r="EK1676" s="18"/>
      <c r="EL1676" s="18"/>
      <c r="EM1676" s="18"/>
      <c r="EN1676" s="18"/>
      <c r="EO1676" s="18"/>
      <c r="EP1676" s="18"/>
      <c r="EQ1676" s="18"/>
      <c r="ER1676" s="18"/>
      <c r="ES1676" s="18"/>
      <c r="ET1676" s="18"/>
      <c r="EU1676" s="18"/>
      <c r="EV1676" s="18"/>
      <c r="EW1676" s="18"/>
      <c r="EX1676" s="18"/>
      <c r="EY1676" s="18"/>
      <c r="EZ1676" s="18"/>
      <c r="FA1676" s="18"/>
      <c r="FB1676" s="18"/>
      <c r="FC1676" s="18"/>
      <c r="FD1676" s="18"/>
      <c r="FE1676" s="18"/>
      <c r="FF1676" s="18"/>
      <c r="FG1676" s="18"/>
      <c r="FH1676" s="18"/>
      <c r="FI1676" s="18"/>
      <c r="FJ1676" s="18"/>
      <c r="FK1676" s="18"/>
      <c r="FL1676" s="18"/>
      <c r="FM1676" s="18"/>
      <c r="FN1676" s="18"/>
      <c r="FO1676" s="18"/>
      <c r="FP1676" s="18"/>
      <c r="FQ1676" s="18"/>
      <c r="FR1676" s="18"/>
      <c r="FS1676" s="18"/>
      <c r="FT1676" s="18"/>
      <c r="FU1676" s="18"/>
      <c r="FV1676" s="18"/>
      <c r="FW1676" s="18"/>
      <c r="FX1676" s="18"/>
      <c r="FY1676" s="18"/>
      <c r="FZ1676" s="18"/>
      <c r="GA1676" s="18"/>
      <c r="GB1676" s="18"/>
      <c r="GC1676" s="18"/>
      <c r="GD1676" s="18"/>
      <c r="GE1676" s="18"/>
      <c r="GF1676" s="18"/>
      <c r="GG1676" s="18"/>
      <c r="GH1676" s="18"/>
      <c r="GI1676" s="18"/>
      <c r="GJ1676" s="18"/>
      <c r="GK1676" s="18"/>
      <c r="GL1676" s="18"/>
      <c r="GM1676" s="18"/>
      <c r="GN1676" s="18"/>
      <c r="GO1676" s="18"/>
      <c r="GP1676" s="18"/>
      <c r="GQ1676" s="18"/>
      <c r="GR1676" s="18"/>
    </row>
    <row r="1677" spans="1:200">
      <c r="A1677" s="6"/>
      <c r="B1677" s="6"/>
      <c r="C1677" s="6"/>
      <c r="D1677" s="6"/>
      <c r="E1677" s="6"/>
      <c r="F1677" s="6"/>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6"/>
      <c r="BW1677" s="6"/>
      <c r="BX1677" s="6"/>
      <c r="BY1677" s="6"/>
      <c r="BZ1677" s="6"/>
      <c r="CA1677" s="6"/>
      <c r="CB1677" s="6"/>
      <c r="CC1677" s="6"/>
      <c r="CD1677" s="6"/>
      <c r="CE1677" s="6"/>
      <c r="CF1677" s="6"/>
      <c r="CG1677" s="6"/>
      <c r="CH1677" s="6"/>
      <c r="CI1677" s="6"/>
      <c r="CJ1677" s="6"/>
      <c r="CK1677" s="6"/>
      <c r="CL1677" s="6"/>
      <c r="CM1677" s="6"/>
      <c r="CN1677" s="6"/>
      <c r="CO1677" s="6"/>
      <c r="CP1677" s="6"/>
      <c r="CQ1677" s="6"/>
      <c r="CR1677" s="6"/>
      <c r="CS1677" s="6"/>
      <c r="CT1677" s="6"/>
      <c r="CU1677" s="6"/>
      <c r="CV1677" s="6"/>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c r="EW1677" s="18"/>
      <c r="EX1677" s="18"/>
      <c r="EY1677" s="18"/>
      <c r="EZ1677" s="18"/>
      <c r="FA1677" s="18"/>
      <c r="FB1677" s="18"/>
      <c r="FC1677" s="18"/>
      <c r="FD1677" s="18"/>
      <c r="FE1677" s="18"/>
      <c r="FF1677" s="18"/>
      <c r="FG1677" s="18"/>
      <c r="FH1677" s="18"/>
      <c r="FI1677" s="18"/>
      <c r="FJ1677" s="18"/>
      <c r="FK1677" s="18"/>
      <c r="FL1677" s="18"/>
      <c r="FM1677" s="18"/>
      <c r="FN1677" s="18"/>
      <c r="FO1677" s="18"/>
      <c r="FP1677" s="18"/>
      <c r="FQ1677" s="18"/>
      <c r="FR1677" s="18"/>
      <c r="FS1677" s="18"/>
      <c r="FT1677" s="18"/>
      <c r="FU1677" s="18"/>
      <c r="FV1677" s="18"/>
      <c r="FW1677" s="18"/>
      <c r="FX1677" s="18"/>
      <c r="FY1677" s="18"/>
      <c r="FZ1677" s="18"/>
      <c r="GA1677" s="18"/>
      <c r="GB1677" s="18"/>
      <c r="GC1677" s="18"/>
      <c r="GD1677" s="18"/>
      <c r="GE1677" s="18"/>
      <c r="GF1677" s="18"/>
      <c r="GG1677" s="18"/>
      <c r="GH1677" s="18"/>
      <c r="GI1677" s="18"/>
      <c r="GJ1677" s="18"/>
      <c r="GK1677" s="18"/>
      <c r="GL1677" s="18"/>
      <c r="GM1677" s="18"/>
      <c r="GN1677" s="18"/>
      <c r="GO1677" s="18"/>
      <c r="GP1677" s="18"/>
      <c r="GQ1677" s="18"/>
      <c r="GR1677" s="18"/>
    </row>
    <row r="1678" spans="1:200">
      <c r="A1678" s="6"/>
      <c r="B1678" s="6"/>
      <c r="C1678" s="6"/>
      <c r="D1678" s="6"/>
      <c r="E1678" s="6"/>
      <c r="F1678" s="6"/>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c r="BU1678" s="6"/>
      <c r="BV1678" s="6"/>
      <c r="BW1678" s="6"/>
      <c r="BX1678" s="6"/>
      <c r="BY1678" s="6"/>
      <c r="BZ1678" s="6"/>
      <c r="CA1678" s="6"/>
      <c r="CB1678" s="6"/>
      <c r="CC1678" s="6"/>
      <c r="CD1678" s="6"/>
      <c r="CE1678" s="6"/>
      <c r="CF1678" s="6"/>
      <c r="CG1678" s="6"/>
      <c r="CH1678" s="6"/>
      <c r="CI1678" s="6"/>
      <c r="CJ1678" s="6"/>
      <c r="CK1678" s="6"/>
      <c r="CL1678" s="6"/>
      <c r="CM1678" s="6"/>
      <c r="CN1678" s="6"/>
      <c r="CO1678" s="6"/>
      <c r="CP1678" s="6"/>
      <c r="CQ1678" s="6"/>
      <c r="CR1678" s="6"/>
      <c r="CS1678" s="6"/>
      <c r="CT1678" s="6"/>
      <c r="CU1678" s="6"/>
      <c r="CV1678" s="6"/>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8"/>
      <c r="FH1678" s="18"/>
      <c r="FI1678" s="18"/>
      <c r="FJ1678" s="18"/>
      <c r="FK1678" s="18"/>
      <c r="FL1678" s="18"/>
      <c r="FM1678" s="18"/>
      <c r="FN1678" s="18"/>
      <c r="FO1678" s="18"/>
      <c r="FP1678" s="18"/>
      <c r="FQ1678" s="18"/>
      <c r="FR1678" s="18"/>
      <c r="FS1678" s="18"/>
      <c r="FT1678" s="18"/>
      <c r="FU1678" s="18"/>
      <c r="FV1678" s="18"/>
      <c r="FW1678" s="18"/>
      <c r="FX1678" s="18"/>
      <c r="FY1678" s="18"/>
      <c r="FZ1678" s="18"/>
      <c r="GA1678" s="18"/>
      <c r="GB1678" s="18"/>
      <c r="GC1678" s="18"/>
      <c r="GD1678" s="18"/>
      <c r="GE1678" s="18"/>
      <c r="GF1678" s="18"/>
      <c r="GG1678" s="18"/>
      <c r="GH1678" s="18"/>
      <c r="GI1678" s="18"/>
      <c r="GJ1678" s="18"/>
      <c r="GK1678" s="18"/>
      <c r="GL1678" s="18"/>
      <c r="GM1678" s="18"/>
      <c r="GN1678" s="18"/>
      <c r="GO1678" s="18"/>
      <c r="GP1678" s="18"/>
      <c r="GQ1678" s="18"/>
      <c r="GR1678" s="18"/>
    </row>
    <row r="1679" spans="1:200">
      <c r="A1679" s="6"/>
      <c r="B1679" s="6"/>
      <c r="C1679" s="6"/>
      <c r="D1679" s="6"/>
      <c r="E1679" s="6"/>
      <c r="F1679" s="6"/>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c r="BU1679" s="6"/>
      <c r="BV1679" s="6"/>
      <c r="BW1679" s="6"/>
      <c r="BX1679" s="6"/>
      <c r="BY1679" s="6"/>
      <c r="BZ1679" s="6"/>
      <c r="CA1679" s="6"/>
      <c r="CB1679" s="6"/>
      <c r="CC1679" s="6"/>
      <c r="CD1679" s="6"/>
      <c r="CE1679" s="6"/>
      <c r="CF1679" s="6"/>
      <c r="CG1679" s="6"/>
      <c r="CH1679" s="6"/>
      <c r="CI1679" s="6"/>
      <c r="CJ1679" s="6"/>
      <c r="CK1679" s="6"/>
      <c r="CL1679" s="6"/>
      <c r="CM1679" s="6"/>
      <c r="CN1679" s="6"/>
      <c r="CO1679" s="6"/>
      <c r="CP1679" s="6"/>
      <c r="CQ1679" s="6"/>
      <c r="CR1679" s="6"/>
      <c r="CS1679" s="6"/>
      <c r="CT1679" s="6"/>
      <c r="CU1679" s="6"/>
      <c r="CV1679" s="6"/>
      <c r="CW1679" s="18"/>
      <c r="CX1679" s="18"/>
      <c r="CY1679" s="18"/>
      <c r="CZ1679" s="18"/>
      <c r="DA1679" s="18"/>
      <c r="DB1679" s="18"/>
      <c r="DC1679" s="18"/>
      <c r="DD1679" s="18"/>
      <c r="DE1679" s="18"/>
      <c r="DF1679" s="18"/>
      <c r="DG1679" s="18"/>
      <c r="DH1679" s="18"/>
      <c r="DI1679" s="18"/>
      <c r="DJ1679" s="18"/>
      <c r="DK1679" s="18"/>
      <c r="DL1679" s="18"/>
      <c r="DM1679" s="18"/>
      <c r="DN1679" s="18"/>
      <c r="DO1679" s="18"/>
      <c r="DP1679" s="18"/>
      <c r="DQ1679" s="18"/>
      <c r="DR1679" s="18"/>
      <c r="DS1679" s="18"/>
      <c r="DT1679" s="18"/>
      <c r="DU1679" s="18"/>
      <c r="DV1679" s="18"/>
      <c r="DW1679" s="18"/>
      <c r="DX1679" s="18"/>
      <c r="DY1679" s="18"/>
      <c r="DZ1679" s="18"/>
      <c r="EA1679" s="18"/>
      <c r="EB1679" s="18"/>
      <c r="EC1679" s="18"/>
      <c r="ED1679" s="18"/>
      <c r="EE1679" s="18"/>
      <c r="EF1679" s="18"/>
      <c r="EG1679" s="18"/>
      <c r="EH1679" s="18"/>
      <c r="EI1679" s="18"/>
      <c r="EJ1679" s="18"/>
      <c r="EK1679" s="18"/>
      <c r="EL1679" s="18"/>
      <c r="EM1679" s="18"/>
      <c r="EN1679" s="18"/>
      <c r="EO1679" s="18"/>
      <c r="EP1679" s="18"/>
      <c r="EQ1679" s="18"/>
      <c r="ER1679" s="18"/>
      <c r="ES1679" s="18"/>
      <c r="ET1679" s="18"/>
      <c r="EU1679" s="18"/>
      <c r="EV1679" s="18"/>
      <c r="EW1679" s="18"/>
      <c r="EX1679" s="18"/>
      <c r="EY1679" s="18"/>
      <c r="EZ1679" s="18"/>
      <c r="FA1679" s="18"/>
      <c r="FB1679" s="18"/>
      <c r="FC1679" s="18"/>
      <c r="FD1679" s="18"/>
      <c r="FE1679" s="18"/>
      <c r="FF1679" s="18"/>
      <c r="FG1679" s="18"/>
      <c r="FH1679" s="18"/>
      <c r="FI1679" s="18"/>
      <c r="FJ1679" s="18"/>
      <c r="FK1679" s="18"/>
      <c r="FL1679" s="18"/>
      <c r="FM1679" s="18"/>
      <c r="FN1679" s="18"/>
      <c r="FO1679" s="18"/>
      <c r="FP1679" s="18"/>
      <c r="FQ1679" s="18"/>
      <c r="FR1679" s="18"/>
      <c r="FS1679" s="18"/>
      <c r="FT1679" s="18"/>
      <c r="FU1679" s="18"/>
      <c r="FV1679" s="18"/>
      <c r="FW1679" s="18"/>
      <c r="FX1679" s="18"/>
      <c r="FY1679" s="18"/>
      <c r="FZ1679" s="18"/>
      <c r="GA1679" s="18"/>
      <c r="GB1679" s="18"/>
      <c r="GC1679" s="18"/>
      <c r="GD1679" s="18"/>
      <c r="GE1679" s="18"/>
      <c r="GF1679" s="18"/>
      <c r="GG1679" s="18"/>
      <c r="GH1679" s="18"/>
      <c r="GI1679" s="18"/>
      <c r="GJ1679" s="18"/>
      <c r="GK1679" s="18"/>
      <c r="GL1679" s="18"/>
      <c r="GM1679" s="18"/>
      <c r="GN1679" s="18"/>
      <c r="GO1679" s="18"/>
      <c r="GP1679" s="18"/>
      <c r="GQ1679" s="18"/>
      <c r="GR1679" s="18"/>
    </row>
    <row r="1680" spans="1:200">
      <c r="A1680" s="6"/>
      <c r="B1680" s="6"/>
      <c r="C1680" s="6"/>
      <c r="D1680" s="6"/>
      <c r="E1680" s="6"/>
      <c r="F1680" s="6"/>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c r="BU1680" s="6"/>
      <c r="BV1680" s="6"/>
      <c r="BW1680" s="6"/>
      <c r="BX1680" s="6"/>
      <c r="BY1680" s="6"/>
      <c r="BZ1680" s="6"/>
      <c r="CA1680" s="6"/>
      <c r="CB1680" s="6"/>
      <c r="CC1680" s="6"/>
      <c r="CD1680" s="6"/>
      <c r="CE1680" s="6"/>
      <c r="CF1680" s="6"/>
      <c r="CG1680" s="6"/>
      <c r="CH1680" s="6"/>
      <c r="CI1680" s="6"/>
      <c r="CJ1680" s="6"/>
      <c r="CK1680" s="6"/>
      <c r="CL1680" s="6"/>
      <c r="CM1680" s="6"/>
      <c r="CN1680" s="6"/>
      <c r="CO1680" s="6"/>
      <c r="CP1680" s="6"/>
      <c r="CQ1680" s="6"/>
      <c r="CR1680" s="6"/>
      <c r="CS1680" s="6"/>
      <c r="CT1680" s="6"/>
      <c r="CU1680" s="6"/>
      <c r="CV1680" s="6"/>
      <c r="CW1680" s="18"/>
      <c r="CX1680" s="18"/>
      <c r="CY1680" s="18"/>
      <c r="CZ1680" s="18"/>
      <c r="DA1680" s="18"/>
      <c r="DB1680" s="18"/>
      <c r="DC1680" s="18"/>
      <c r="DD1680" s="18"/>
      <c r="DE1680" s="18"/>
      <c r="DF1680" s="18"/>
      <c r="DG1680" s="18"/>
      <c r="DH1680" s="18"/>
      <c r="DI1680" s="18"/>
      <c r="DJ1680" s="18"/>
      <c r="DK1680" s="18"/>
      <c r="DL1680" s="18"/>
      <c r="DM1680" s="18"/>
      <c r="DN1680" s="18"/>
      <c r="DO1680" s="18"/>
      <c r="DP1680" s="18"/>
      <c r="DQ1680" s="18"/>
      <c r="DR1680" s="18"/>
      <c r="DS1680" s="18"/>
      <c r="DT1680" s="18"/>
      <c r="DU1680" s="18"/>
      <c r="DV1680" s="18"/>
      <c r="DW1680" s="18"/>
      <c r="DX1680" s="18"/>
      <c r="DY1680" s="18"/>
      <c r="DZ1680" s="18"/>
      <c r="EA1680" s="18"/>
      <c r="EB1680" s="18"/>
      <c r="EC1680" s="18"/>
      <c r="ED1680" s="18"/>
      <c r="EE1680" s="18"/>
      <c r="EF1680" s="18"/>
      <c r="EG1680" s="18"/>
      <c r="EH1680" s="18"/>
      <c r="EI1680" s="18"/>
      <c r="EJ1680" s="18"/>
      <c r="EK1680" s="18"/>
      <c r="EL1680" s="18"/>
      <c r="EM1680" s="18"/>
      <c r="EN1680" s="18"/>
      <c r="EO1680" s="18"/>
      <c r="EP1680" s="18"/>
      <c r="EQ1680" s="18"/>
      <c r="ER1680" s="18"/>
      <c r="ES1680" s="18"/>
      <c r="ET1680" s="18"/>
      <c r="EU1680" s="18"/>
      <c r="EV1680" s="18"/>
      <c r="EW1680" s="18"/>
      <c r="EX1680" s="18"/>
      <c r="EY1680" s="18"/>
      <c r="EZ1680" s="18"/>
      <c r="FA1680" s="18"/>
      <c r="FB1680" s="18"/>
      <c r="FC1680" s="18"/>
      <c r="FD1680" s="18"/>
      <c r="FE1680" s="18"/>
      <c r="FF1680" s="18"/>
      <c r="FG1680" s="18"/>
      <c r="FH1680" s="18"/>
      <c r="FI1680" s="18"/>
      <c r="FJ1680" s="18"/>
      <c r="FK1680" s="18"/>
      <c r="FL1680" s="18"/>
      <c r="FM1680" s="18"/>
      <c r="FN1680" s="18"/>
      <c r="FO1680" s="18"/>
      <c r="FP1680" s="18"/>
      <c r="FQ1680" s="18"/>
      <c r="FR1680" s="18"/>
      <c r="FS1680" s="18"/>
      <c r="FT1680" s="18"/>
      <c r="FU1680" s="18"/>
      <c r="FV1680" s="18"/>
      <c r="FW1680" s="18"/>
      <c r="FX1680" s="18"/>
      <c r="FY1680" s="18"/>
      <c r="FZ1680" s="18"/>
      <c r="GA1680" s="18"/>
      <c r="GB1680" s="18"/>
      <c r="GC1680" s="18"/>
      <c r="GD1680" s="18"/>
      <c r="GE1680" s="18"/>
      <c r="GF1680" s="18"/>
      <c r="GG1680" s="18"/>
      <c r="GH1680" s="18"/>
      <c r="GI1680" s="18"/>
      <c r="GJ1680" s="18"/>
      <c r="GK1680" s="18"/>
      <c r="GL1680" s="18"/>
      <c r="GM1680" s="18"/>
      <c r="GN1680" s="18"/>
      <c r="GO1680" s="18"/>
      <c r="GP1680" s="18"/>
      <c r="GQ1680" s="18"/>
      <c r="GR1680" s="18"/>
    </row>
    <row r="1681" spans="1:200">
      <c r="A1681" s="6"/>
      <c r="B1681" s="6"/>
      <c r="C1681" s="6"/>
      <c r="D1681" s="6"/>
      <c r="E1681" s="6"/>
      <c r="F1681" s="6"/>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c r="BU1681" s="6"/>
      <c r="BV1681" s="6"/>
      <c r="BW1681" s="6"/>
      <c r="BX1681" s="6"/>
      <c r="BY1681" s="6"/>
      <c r="BZ1681" s="6"/>
      <c r="CA1681" s="6"/>
      <c r="CB1681" s="6"/>
      <c r="CC1681" s="6"/>
      <c r="CD1681" s="6"/>
      <c r="CE1681" s="6"/>
      <c r="CF1681" s="6"/>
      <c r="CG1681" s="6"/>
      <c r="CH1681" s="6"/>
      <c r="CI1681" s="6"/>
      <c r="CJ1681" s="6"/>
      <c r="CK1681" s="6"/>
      <c r="CL1681" s="6"/>
      <c r="CM1681" s="6"/>
      <c r="CN1681" s="6"/>
      <c r="CO1681" s="6"/>
      <c r="CP1681" s="6"/>
      <c r="CQ1681" s="6"/>
      <c r="CR1681" s="6"/>
      <c r="CS1681" s="6"/>
      <c r="CT1681" s="6"/>
      <c r="CU1681" s="6"/>
      <c r="CV1681" s="6"/>
      <c r="CW1681" s="18"/>
      <c r="CX1681" s="18"/>
      <c r="CY1681" s="18"/>
      <c r="CZ1681" s="18"/>
      <c r="DA1681" s="18"/>
      <c r="DB1681" s="18"/>
      <c r="DC1681" s="18"/>
      <c r="DD1681" s="18"/>
      <c r="DE1681" s="18"/>
      <c r="DF1681" s="18"/>
      <c r="DG1681" s="18"/>
      <c r="DH1681" s="18"/>
      <c r="DI1681" s="18"/>
      <c r="DJ1681" s="18"/>
      <c r="DK1681" s="18"/>
      <c r="DL1681" s="18"/>
      <c r="DM1681" s="18"/>
      <c r="DN1681" s="18"/>
      <c r="DO1681" s="18"/>
      <c r="DP1681" s="18"/>
      <c r="DQ1681" s="18"/>
      <c r="DR1681" s="18"/>
      <c r="DS1681" s="18"/>
      <c r="DT1681" s="18"/>
      <c r="DU1681" s="18"/>
      <c r="DV1681" s="18"/>
      <c r="DW1681" s="18"/>
      <c r="DX1681" s="18"/>
      <c r="DY1681" s="18"/>
      <c r="DZ1681" s="18"/>
      <c r="EA1681" s="18"/>
      <c r="EB1681" s="18"/>
      <c r="EC1681" s="18"/>
      <c r="ED1681" s="18"/>
      <c r="EE1681" s="18"/>
      <c r="EF1681" s="18"/>
      <c r="EG1681" s="18"/>
      <c r="EH1681" s="18"/>
      <c r="EI1681" s="18"/>
      <c r="EJ1681" s="18"/>
      <c r="EK1681" s="18"/>
      <c r="EL1681" s="18"/>
      <c r="EM1681" s="18"/>
      <c r="EN1681" s="18"/>
      <c r="EO1681" s="18"/>
      <c r="EP1681" s="18"/>
      <c r="EQ1681" s="18"/>
      <c r="ER1681" s="18"/>
      <c r="ES1681" s="18"/>
      <c r="ET1681" s="18"/>
      <c r="EU1681" s="18"/>
      <c r="EV1681" s="18"/>
      <c r="EW1681" s="18"/>
      <c r="EX1681" s="18"/>
      <c r="EY1681" s="18"/>
      <c r="EZ1681" s="18"/>
      <c r="FA1681" s="18"/>
      <c r="FB1681" s="18"/>
      <c r="FC1681" s="18"/>
      <c r="FD1681" s="18"/>
      <c r="FE1681" s="18"/>
      <c r="FF1681" s="18"/>
      <c r="FG1681" s="18"/>
      <c r="FH1681" s="18"/>
      <c r="FI1681" s="18"/>
      <c r="FJ1681" s="18"/>
      <c r="FK1681" s="18"/>
      <c r="FL1681" s="18"/>
      <c r="FM1681" s="18"/>
      <c r="FN1681" s="18"/>
      <c r="FO1681" s="18"/>
      <c r="FP1681" s="18"/>
      <c r="FQ1681" s="18"/>
      <c r="FR1681" s="18"/>
      <c r="FS1681" s="18"/>
      <c r="FT1681" s="18"/>
      <c r="FU1681" s="18"/>
      <c r="FV1681" s="18"/>
      <c r="FW1681" s="18"/>
      <c r="FX1681" s="18"/>
      <c r="FY1681" s="18"/>
      <c r="FZ1681" s="18"/>
      <c r="GA1681" s="18"/>
      <c r="GB1681" s="18"/>
      <c r="GC1681" s="18"/>
      <c r="GD1681" s="18"/>
      <c r="GE1681" s="18"/>
      <c r="GF1681" s="18"/>
      <c r="GG1681" s="18"/>
      <c r="GH1681" s="18"/>
      <c r="GI1681" s="18"/>
      <c r="GJ1681" s="18"/>
      <c r="GK1681" s="18"/>
      <c r="GL1681" s="18"/>
      <c r="GM1681" s="18"/>
      <c r="GN1681" s="18"/>
      <c r="GO1681" s="18"/>
      <c r="GP1681" s="18"/>
      <c r="GQ1681" s="18"/>
      <c r="GR1681" s="18"/>
    </row>
    <row r="1682" spans="1:200">
      <c r="A1682" s="6"/>
      <c r="B1682" s="6"/>
      <c r="C1682" s="6"/>
      <c r="D1682" s="6"/>
      <c r="E1682" s="6"/>
      <c r="F1682" s="6"/>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c r="BU1682" s="6"/>
      <c r="BV1682" s="6"/>
      <c r="BW1682" s="6"/>
      <c r="BX1682" s="6"/>
      <c r="BY1682" s="6"/>
      <c r="BZ1682" s="6"/>
      <c r="CA1682" s="6"/>
      <c r="CB1682" s="6"/>
      <c r="CC1682" s="6"/>
      <c r="CD1682" s="6"/>
      <c r="CE1682" s="6"/>
      <c r="CF1682" s="6"/>
      <c r="CG1682" s="6"/>
      <c r="CH1682" s="6"/>
      <c r="CI1682" s="6"/>
      <c r="CJ1682" s="6"/>
      <c r="CK1682" s="6"/>
      <c r="CL1682" s="6"/>
      <c r="CM1682" s="6"/>
      <c r="CN1682" s="6"/>
      <c r="CO1682" s="6"/>
      <c r="CP1682" s="6"/>
      <c r="CQ1682" s="6"/>
      <c r="CR1682" s="6"/>
      <c r="CS1682" s="6"/>
      <c r="CT1682" s="6"/>
      <c r="CU1682" s="6"/>
      <c r="CV1682" s="6"/>
      <c r="CW1682" s="18"/>
      <c r="CX1682" s="18"/>
      <c r="CY1682" s="18"/>
      <c r="CZ1682" s="18"/>
      <c r="DA1682" s="18"/>
      <c r="DB1682" s="18"/>
      <c r="DC1682" s="18"/>
      <c r="DD1682" s="18"/>
      <c r="DE1682" s="18"/>
      <c r="DF1682" s="18"/>
      <c r="DG1682" s="18"/>
      <c r="DH1682" s="18"/>
      <c r="DI1682" s="18"/>
      <c r="DJ1682" s="18"/>
      <c r="DK1682" s="18"/>
      <c r="DL1682" s="18"/>
      <c r="DM1682" s="18"/>
      <c r="DN1682" s="18"/>
      <c r="DO1682" s="18"/>
      <c r="DP1682" s="18"/>
      <c r="DQ1682" s="18"/>
      <c r="DR1682" s="18"/>
      <c r="DS1682" s="18"/>
      <c r="DT1682" s="18"/>
      <c r="DU1682" s="18"/>
      <c r="DV1682" s="18"/>
      <c r="DW1682" s="18"/>
      <c r="DX1682" s="18"/>
      <c r="DY1682" s="18"/>
      <c r="DZ1682" s="18"/>
      <c r="EA1682" s="18"/>
      <c r="EB1682" s="18"/>
      <c r="EC1682" s="18"/>
      <c r="ED1682" s="18"/>
      <c r="EE1682" s="18"/>
      <c r="EF1682" s="18"/>
      <c r="EG1682" s="18"/>
      <c r="EH1682" s="18"/>
      <c r="EI1682" s="18"/>
      <c r="EJ1682" s="18"/>
      <c r="EK1682" s="18"/>
      <c r="EL1682" s="18"/>
      <c r="EM1682" s="18"/>
      <c r="EN1682" s="18"/>
      <c r="EO1682" s="18"/>
      <c r="EP1682" s="18"/>
      <c r="EQ1682" s="18"/>
      <c r="ER1682" s="18"/>
      <c r="ES1682" s="18"/>
      <c r="ET1682" s="18"/>
      <c r="EU1682" s="18"/>
      <c r="EV1682" s="18"/>
      <c r="EW1682" s="18"/>
      <c r="EX1682" s="18"/>
      <c r="EY1682" s="18"/>
      <c r="EZ1682" s="18"/>
      <c r="FA1682" s="18"/>
      <c r="FB1682" s="18"/>
      <c r="FC1682" s="18"/>
      <c r="FD1682" s="18"/>
      <c r="FE1682" s="18"/>
      <c r="FF1682" s="18"/>
      <c r="FG1682" s="18"/>
      <c r="FH1682" s="18"/>
      <c r="FI1682" s="18"/>
      <c r="FJ1682" s="18"/>
      <c r="FK1682" s="18"/>
      <c r="FL1682" s="18"/>
      <c r="FM1682" s="18"/>
      <c r="FN1682" s="18"/>
      <c r="FO1682" s="18"/>
      <c r="FP1682" s="18"/>
      <c r="FQ1682" s="18"/>
      <c r="FR1682" s="18"/>
      <c r="FS1682" s="18"/>
      <c r="FT1682" s="18"/>
      <c r="FU1682" s="18"/>
      <c r="FV1682" s="18"/>
      <c r="FW1682" s="18"/>
      <c r="FX1682" s="18"/>
      <c r="FY1682" s="18"/>
      <c r="FZ1682" s="18"/>
      <c r="GA1682" s="18"/>
      <c r="GB1682" s="18"/>
      <c r="GC1682" s="18"/>
      <c r="GD1682" s="18"/>
      <c r="GE1682" s="18"/>
      <c r="GF1682" s="18"/>
      <c r="GG1682" s="18"/>
      <c r="GH1682" s="18"/>
      <c r="GI1682" s="18"/>
      <c r="GJ1682" s="18"/>
      <c r="GK1682" s="18"/>
      <c r="GL1682" s="18"/>
      <c r="GM1682" s="18"/>
      <c r="GN1682" s="18"/>
      <c r="GO1682" s="18"/>
      <c r="GP1682" s="18"/>
      <c r="GQ1682" s="18"/>
      <c r="GR1682" s="18"/>
    </row>
    <row r="1683" spans="1:200">
      <c r="A1683" s="6"/>
      <c r="B1683" s="6"/>
      <c r="C1683" s="6"/>
      <c r="D1683" s="6"/>
      <c r="E1683" s="6"/>
      <c r="F1683" s="6"/>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c r="BU1683" s="6"/>
      <c r="BV1683" s="6"/>
      <c r="BW1683" s="6"/>
      <c r="BX1683" s="6"/>
      <c r="BY1683" s="6"/>
      <c r="BZ1683" s="6"/>
      <c r="CA1683" s="6"/>
      <c r="CB1683" s="6"/>
      <c r="CC1683" s="6"/>
      <c r="CD1683" s="6"/>
      <c r="CE1683" s="6"/>
      <c r="CF1683" s="6"/>
      <c r="CG1683" s="6"/>
      <c r="CH1683" s="6"/>
      <c r="CI1683" s="6"/>
      <c r="CJ1683" s="6"/>
      <c r="CK1683" s="6"/>
      <c r="CL1683" s="6"/>
      <c r="CM1683" s="6"/>
      <c r="CN1683" s="6"/>
      <c r="CO1683" s="6"/>
      <c r="CP1683" s="6"/>
      <c r="CQ1683" s="6"/>
      <c r="CR1683" s="6"/>
      <c r="CS1683" s="6"/>
      <c r="CT1683" s="6"/>
      <c r="CU1683" s="6"/>
      <c r="CV1683" s="6"/>
      <c r="CW1683" s="18"/>
      <c r="CX1683" s="18"/>
      <c r="CY1683" s="18"/>
      <c r="CZ1683" s="18"/>
      <c r="DA1683" s="18"/>
      <c r="DB1683" s="18"/>
      <c r="DC1683" s="18"/>
      <c r="DD1683" s="18"/>
      <c r="DE1683" s="18"/>
      <c r="DF1683" s="18"/>
      <c r="DG1683" s="18"/>
      <c r="DH1683" s="18"/>
      <c r="DI1683" s="18"/>
      <c r="DJ1683" s="18"/>
      <c r="DK1683" s="18"/>
      <c r="DL1683" s="18"/>
      <c r="DM1683" s="18"/>
      <c r="DN1683" s="18"/>
      <c r="DO1683" s="18"/>
      <c r="DP1683" s="18"/>
      <c r="DQ1683" s="18"/>
      <c r="DR1683" s="18"/>
      <c r="DS1683" s="18"/>
      <c r="DT1683" s="18"/>
      <c r="DU1683" s="18"/>
      <c r="DV1683" s="18"/>
      <c r="DW1683" s="18"/>
      <c r="DX1683" s="18"/>
      <c r="DY1683" s="18"/>
      <c r="DZ1683" s="18"/>
      <c r="EA1683" s="18"/>
      <c r="EB1683" s="18"/>
      <c r="EC1683" s="18"/>
      <c r="ED1683" s="18"/>
      <c r="EE1683" s="18"/>
      <c r="EF1683" s="18"/>
      <c r="EG1683" s="18"/>
      <c r="EH1683" s="18"/>
      <c r="EI1683" s="18"/>
      <c r="EJ1683" s="18"/>
      <c r="EK1683" s="18"/>
      <c r="EL1683" s="18"/>
      <c r="EM1683" s="18"/>
      <c r="EN1683" s="18"/>
      <c r="EO1683" s="18"/>
      <c r="EP1683" s="18"/>
      <c r="EQ1683" s="18"/>
      <c r="ER1683" s="18"/>
      <c r="ES1683" s="18"/>
      <c r="ET1683" s="18"/>
      <c r="EU1683" s="18"/>
      <c r="EV1683" s="18"/>
      <c r="EW1683" s="18"/>
      <c r="EX1683" s="18"/>
      <c r="EY1683" s="18"/>
      <c r="EZ1683" s="18"/>
      <c r="FA1683" s="18"/>
      <c r="FB1683" s="18"/>
      <c r="FC1683" s="18"/>
      <c r="FD1683" s="18"/>
      <c r="FE1683" s="18"/>
      <c r="FF1683" s="18"/>
      <c r="FG1683" s="18"/>
      <c r="FH1683" s="18"/>
      <c r="FI1683" s="18"/>
      <c r="FJ1683" s="18"/>
      <c r="FK1683" s="18"/>
      <c r="FL1683" s="18"/>
      <c r="FM1683" s="18"/>
      <c r="FN1683" s="18"/>
      <c r="FO1683" s="18"/>
      <c r="FP1683" s="18"/>
      <c r="FQ1683" s="18"/>
      <c r="FR1683" s="18"/>
      <c r="FS1683" s="18"/>
      <c r="FT1683" s="18"/>
      <c r="FU1683" s="18"/>
      <c r="FV1683" s="18"/>
      <c r="FW1683" s="18"/>
      <c r="FX1683" s="18"/>
      <c r="FY1683" s="18"/>
      <c r="FZ1683" s="18"/>
      <c r="GA1683" s="18"/>
      <c r="GB1683" s="18"/>
      <c r="GC1683" s="18"/>
      <c r="GD1683" s="18"/>
      <c r="GE1683" s="18"/>
      <c r="GF1683" s="18"/>
      <c r="GG1683" s="18"/>
      <c r="GH1683" s="18"/>
      <c r="GI1683" s="18"/>
      <c r="GJ1683" s="18"/>
      <c r="GK1683" s="18"/>
      <c r="GL1683" s="18"/>
      <c r="GM1683" s="18"/>
      <c r="GN1683" s="18"/>
      <c r="GO1683" s="18"/>
      <c r="GP1683" s="18"/>
      <c r="GQ1683" s="18"/>
      <c r="GR1683" s="18"/>
    </row>
    <row r="1684" spans="1:200">
      <c r="A1684" s="6"/>
      <c r="B1684" s="6"/>
      <c r="C1684" s="6"/>
      <c r="D1684" s="6"/>
      <c r="E1684" s="6"/>
      <c r="F1684" s="6"/>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c r="BU1684" s="6"/>
      <c r="BV1684" s="6"/>
      <c r="BW1684" s="6"/>
      <c r="BX1684" s="6"/>
      <c r="BY1684" s="6"/>
      <c r="BZ1684" s="6"/>
      <c r="CA1684" s="6"/>
      <c r="CB1684" s="6"/>
      <c r="CC1684" s="6"/>
      <c r="CD1684" s="6"/>
      <c r="CE1684" s="6"/>
      <c r="CF1684" s="6"/>
      <c r="CG1684" s="6"/>
      <c r="CH1684" s="6"/>
      <c r="CI1684" s="6"/>
      <c r="CJ1684" s="6"/>
      <c r="CK1684" s="6"/>
      <c r="CL1684" s="6"/>
      <c r="CM1684" s="6"/>
      <c r="CN1684" s="6"/>
      <c r="CO1684" s="6"/>
      <c r="CP1684" s="6"/>
      <c r="CQ1684" s="6"/>
      <c r="CR1684" s="6"/>
      <c r="CS1684" s="6"/>
      <c r="CT1684" s="6"/>
      <c r="CU1684" s="6"/>
      <c r="CV1684" s="6"/>
      <c r="CW1684" s="18"/>
      <c r="CX1684" s="18"/>
      <c r="CY1684" s="18"/>
      <c r="CZ1684" s="18"/>
      <c r="DA1684" s="18"/>
      <c r="DB1684" s="18"/>
      <c r="DC1684" s="18"/>
      <c r="DD1684" s="18"/>
      <c r="DE1684" s="18"/>
      <c r="DF1684" s="18"/>
      <c r="DG1684" s="18"/>
      <c r="DH1684" s="18"/>
      <c r="DI1684" s="18"/>
      <c r="DJ1684" s="18"/>
      <c r="DK1684" s="18"/>
      <c r="DL1684" s="18"/>
      <c r="DM1684" s="18"/>
      <c r="DN1684" s="18"/>
      <c r="DO1684" s="18"/>
      <c r="DP1684" s="18"/>
      <c r="DQ1684" s="18"/>
      <c r="DR1684" s="18"/>
      <c r="DS1684" s="18"/>
      <c r="DT1684" s="18"/>
      <c r="DU1684" s="18"/>
      <c r="DV1684" s="18"/>
      <c r="DW1684" s="18"/>
      <c r="DX1684" s="18"/>
      <c r="DY1684" s="18"/>
      <c r="DZ1684" s="18"/>
      <c r="EA1684" s="18"/>
      <c r="EB1684" s="18"/>
      <c r="EC1684" s="18"/>
      <c r="ED1684" s="18"/>
      <c r="EE1684" s="18"/>
      <c r="EF1684" s="18"/>
      <c r="EG1684" s="18"/>
      <c r="EH1684" s="18"/>
      <c r="EI1684" s="18"/>
      <c r="EJ1684" s="18"/>
      <c r="EK1684" s="18"/>
      <c r="EL1684" s="18"/>
      <c r="EM1684" s="18"/>
      <c r="EN1684" s="18"/>
      <c r="EO1684" s="18"/>
      <c r="EP1684" s="18"/>
      <c r="EQ1684" s="18"/>
      <c r="ER1684" s="18"/>
      <c r="ES1684" s="18"/>
      <c r="ET1684" s="18"/>
      <c r="EU1684" s="18"/>
      <c r="EV1684" s="18"/>
      <c r="EW1684" s="18"/>
      <c r="EX1684" s="18"/>
      <c r="EY1684" s="18"/>
      <c r="EZ1684" s="18"/>
      <c r="FA1684" s="18"/>
      <c r="FB1684" s="18"/>
      <c r="FC1684" s="18"/>
      <c r="FD1684" s="18"/>
      <c r="FE1684" s="18"/>
      <c r="FF1684" s="18"/>
      <c r="FG1684" s="18"/>
      <c r="FH1684" s="18"/>
      <c r="FI1684" s="18"/>
      <c r="FJ1684" s="18"/>
      <c r="FK1684" s="18"/>
      <c r="FL1684" s="18"/>
      <c r="FM1684" s="18"/>
      <c r="FN1684" s="18"/>
      <c r="FO1684" s="18"/>
      <c r="FP1684" s="18"/>
      <c r="FQ1684" s="18"/>
      <c r="FR1684" s="18"/>
      <c r="FS1684" s="18"/>
      <c r="FT1684" s="18"/>
      <c r="FU1684" s="18"/>
      <c r="FV1684" s="18"/>
      <c r="FW1684" s="18"/>
      <c r="FX1684" s="18"/>
      <c r="FY1684" s="18"/>
      <c r="FZ1684" s="18"/>
      <c r="GA1684" s="18"/>
      <c r="GB1684" s="18"/>
      <c r="GC1684" s="18"/>
      <c r="GD1684" s="18"/>
      <c r="GE1684" s="18"/>
      <c r="GF1684" s="18"/>
      <c r="GG1684" s="18"/>
      <c r="GH1684" s="18"/>
      <c r="GI1684" s="18"/>
      <c r="GJ1684" s="18"/>
      <c r="GK1684" s="18"/>
      <c r="GL1684" s="18"/>
      <c r="GM1684" s="18"/>
      <c r="GN1684" s="18"/>
      <c r="GO1684" s="18"/>
      <c r="GP1684" s="18"/>
      <c r="GQ1684" s="18"/>
      <c r="GR1684" s="18"/>
    </row>
    <row r="1685" spans="1:200">
      <c r="A1685" s="6"/>
      <c r="B1685" s="6"/>
      <c r="C1685" s="6"/>
      <c r="D1685" s="6"/>
      <c r="E1685" s="6"/>
      <c r="F1685" s="6"/>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c r="BU1685" s="6"/>
      <c r="BV1685" s="6"/>
      <c r="BW1685" s="6"/>
      <c r="BX1685" s="6"/>
      <c r="BY1685" s="6"/>
      <c r="BZ1685" s="6"/>
      <c r="CA1685" s="6"/>
      <c r="CB1685" s="6"/>
      <c r="CC1685" s="6"/>
      <c r="CD1685" s="6"/>
      <c r="CE1685" s="6"/>
      <c r="CF1685" s="6"/>
      <c r="CG1685" s="6"/>
      <c r="CH1685" s="6"/>
      <c r="CI1685" s="6"/>
      <c r="CJ1685" s="6"/>
      <c r="CK1685" s="6"/>
      <c r="CL1685" s="6"/>
      <c r="CM1685" s="6"/>
      <c r="CN1685" s="6"/>
      <c r="CO1685" s="6"/>
      <c r="CP1685" s="6"/>
      <c r="CQ1685" s="6"/>
      <c r="CR1685" s="6"/>
      <c r="CS1685" s="6"/>
      <c r="CT1685" s="6"/>
      <c r="CU1685" s="6"/>
      <c r="CV1685" s="6"/>
      <c r="CW1685" s="18"/>
      <c r="CX1685" s="18"/>
      <c r="CY1685" s="18"/>
      <c r="CZ1685" s="18"/>
      <c r="DA1685" s="18"/>
      <c r="DB1685" s="18"/>
      <c r="DC1685" s="18"/>
      <c r="DD1685" s="18"/>
      <c r="DE1685" s="18"/>
      <c r="DF1685" s="18"/>
      <c r="DG1685" s="18"/>
      <c r="DH1685" s="18"/>
      <c r="DI1685" s="18"/>
      <c r="DJ1685" s="18"/>
      <c r="DK1685" s="18"/>
      <c r="DL1685" s="18"/>
      <c r="DM1685" s="18"/>
      <c r="DN1685" s="18"/>
      <c r="DO1685" s="18"/>
      <c r="DP1685" s="18"/>
      <c r="DQ1685" s="18"/>
      <c r="DR1685" s="18"/>
      <c r="DS1685" s="18"/>
      <c r="DT1685" s="18"/>
      <c r="DU1685" s="18"/>
      <c r="DV1685" s="18"/>
      <c r="DW1685" s="18"/>
      <c r="DX1685" s="18"/>
      <c r="DY1685" s="18"/>
      <c r="DZ1685" s="18"/>
      <c r="EA1685" s="18"/>
      <c r="EB1685" s="18"/>
      <c r="EC1685" s="18"/>
      <c r="ED1685" s="18"/>
      <c r="EE1685" s="18"/>
      <c r="EF1685" s="18"/>
      <c r="EG1685" s="18"/>
      <c r="EH1685" s="18"/>
      <c r="EI1685" s="18"/>
      <c r="EJ1685" s="18"/>
      <c r="EK1685" s="18"/>
      <c r="EL1685" s="18"/>
      <c r="EM1685" s="18"/>
      <c r="EN1685" s="18"/>
      <c r="EO1685" s="18"/>
      <c r="EP1685" s="18"/>
      <c r="EQ1685" s="18"/>
      <c r="ER1685" s="18"/>
      <c r="ES1685" s="18"/>
      <c r="ET1685" s="18"/>
      <c r="EU1685" s="18"/>
      <c r="EV1685" s="18"/>
      <c r="EW1685" s="18"/>
      <c r="EX1685" s="18"/>
      <c r="EY1685" s="18"/>
      <c r="EZ1685" s="18"/>
      <c r="FA1685" s="18"/>
      <c r="FB1685" s="18"/>
      <c r="FC1685" s="18"/>
      <c r="FD1685" s="18"/>
      <c r="FE1685" s="18"/>
      <c r="FF1685" s="18"/>
      <c r="FG1685" s="18"/>
      <c r="FH1685" s="18"/>
      <c r="FI1685" s="18"/>
      <c r="FJ1685" s="18"/>
      <c r="FK1685" s="18"/>
      <c r="FL1685" s="18"/>
      <c r="FM1685" s="18"/>
      <c r="FN1685" s="18"/>
      <c r="FO1685" s="18"/>
      <c r="FP1685" s="18"/>
      <c r="FQ1685" s="18"/>
      <c r="FR1685" s="18"/>
      <c r="FS1685" s="18"/>
      <c r="FT1685" s="18"/>
      <c r="FU1685" s="18"/>
      <c r="FV1685" s="18"/>
      <c r="FW1685" s="18"/>
      <c r="FX1685" s="18"/>
      <c r="FY1685" s="18"/>
      <c r="FZ1685" s="18"/>
      <c r="GA1685" s="18"/>
      <c r="GB1685" s="18"/>
      <c r="GC1685" s="18"/>
      <c r="GD1685" s="18"/>
      <c r="GE1685" s="18"/>
      <c r="GF1685" s="18"/>
      <c r="GG1685" s="18"/>
      <c r="GH1685" s="18"/>
      <c r="GI1685" s="18"/>
      <c r="GJ1685" s="18"/>
      <c r="GK1685" s="18"/>
      <c r="GL1685" s="18"/>
      <c r="GM1685" s="18"/>
      <c r="GN1685" s="18"/>
      <c r="GO1685" s="18"/>
      <c r="GP1685" s="18"/>
      <c r="GQ1685" s="18"/>
      <c r="GR1685" s="18"/>
    </row>
    <row r="1686" spans="1:200">
      <c r="A1686" s="6"/>
      <c r="B1686" s="6"/>
      <c r="C1686" s="6"/>
      <c r="D1686" s="6"/>
      <c r="E1686" s="6"/>
      <c r="F1686" s="6"/>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c r="BU1686" s="6"/>
      <c r="BV1686" s="6"/>
      <c r="BW1686" s="6"/>
      <c r="BX1686" s="6"/>
      <c r="BY1686" s="6"/>
      <c r="BZ1686" s="6"/>
      <c r="CA1686" s="6"/>
      <c r="CB1686" s="6"/>
      <c r="CC1686" s="6"/>
      <c r="CD1686" s="6"/>
      <c r="CE1686" s="6"/>
      <c r="CF1686" s="6"/>
      <c r="CG1686" s="6"/>
      <c r="CH1686" s="6"/>
      <c r="CI1686" s="6"/>
      <c r="CJ1686" s="6"/>
      <c r="CK1686" s="6"/>
      <c r="CL1686" s="6"/>
      <c r="CM1686" s="6"/>
      <c r="CN1686" s="6"/>
      <c r="CO1686" s="6"/>
      <c r="CP1686" s="6"/>
      <c r="CQ1686" s="6"/>
      <c r="CR1686" s="6"/>
      <c r="CS1686" s="6"/>
      <c r="CT1686" s="6"/>
      <c r="CU1686" s="6"/>
      <c r="CV1686" s="6"/>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8"/>
      <c r="FH1686" s="18"/>
      <c r="FI1686" s="18"/>
      <c r="FJ1686" s="18"/>
      <c r="FK1686" s="18"/>
      <c r="FL1686" s="18"/>
      <c r="FM1686" s="18"/>
      <c r="FN1686" s="18"/>
      <c r="FO1686" s="18"/>
      <c r="FP1686" s="18"/>
      <c r="FQ1686" s="18"/>
      <c r="FR1686" s="18"/>
      <c r="FS1686" s="18"/>
      <c r="FT1686" s="18"/>
      <c r="FU1686" s="18"/>
      <c r="FV1686" s="18"/>
      <c r="FW1686" s="18"/>
      <c r="FX1686" s="18"/>
      <c r="FY1686" s="18"/>
      <c r="FZ1686" s="18"/>
      <c r="GA1686" s="18"/>
      <c r="GB1686" s="18"/>
      <c r="GC1686" s="18"/>
      <c r="GD1686" s="18"/>
      <c r="GE1686" s="18"/>
      <c r="GF1686" s="18"/>
      <c r="GG1686" s="18"/>
      <c r="GH1686" s="18"/>
      <c r="GI1686" s="18"/>
      <c r="GJ1686" s="18"/>
      <c r="GK1686" s="18"/>
      <c r="GL1686" s="18"/>
      <c r="GM1686" s="18"/>
      <c r="GN1686" s="18"/>
      <c r="GO1686" s="18"/>
      <c r="GP1686" s="18"/>
      <c r="GQ1686" s="18"/>
      <c r="GR1686" s="18"/>
    </row>
    <row r="1687" spans="1:200">
      <c r="A1687" s="6"/>
      <c r="B1687" s="6"/>
      <c r="C1687" s="6"/>
      <c r="D1687" s="6"/>
      <c r="E1687" s="6"/>
      <c r="F1687" s="6"/>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c r="BU1687" s="6"/>
      <c r="BV1687" s="6"/>
      <c r="BW1687" s="6"/>
      <c r="BX1687" s="6"/>
      <c r="BY1687" s="6"/>
      <c r="BZ1687" s="6"/>
      <c r="CA1687" s="6"/>
      <c r="CB1687" s="6"/>
      <c r="CC1687" s="6"/>
      <c r="CD1687" s="6"/>
      <c r="CE1687" s="6"/>
      <c r="CF1687" s="6"/>
      <c r="CG1687" s="6"/>
      <c r="CH1687" s="6"/>
      <c r="CI1687" s="6"/>
      <c r="CJ1687" s="6"/>
      <c r="CK1687" s="6"/>
      <c r="CL1687" s="6"/>
      <c r="CM1687" s="6"/>
      <c r="CN1687" s="6"/>
      <c r="CO1687" s="6"/>
      <c r="CP1687" s="6"/>
      <c r="CQ1687" s="6"/>
      <c r="CR1687" s="6"/>
      <c r="CS1687" s="6"/>
      <c r="CT1687" s="6"/>
      <c r="CU1687" s="6"/>
      <c r="CV1687" s="6"/>
      <c r="CW1687" s="18"/>
      <c r="CX1687" s="18"/>
      <c r="CY1687" s="18"/>
      <c r="CZ1687" s="18"/>
      <c r="DA1687" s="18"/>
      <c r="DB1687" s="18"/>
      <c r="DC1687" s="18"/>
      <c r="DD1687" s="18"/>
      <c r="DE1687" s="18"/>
      <c r="DF1687" s="18"/>
      <c r="DG1687" s="18"/>
      <c r="DH1687" s="18"/>
      <c r="DI1687" s="18"/>
      <c r="DJ1687" s="18"/>
      <c r="DK1687" s="18"/>
      <c r="DL1687" s="18"/>
      <c r="DM1687" s="18"/>
      <c r="DN1687" s="18"/>
      <c r="DO1687" s="18"/>
      <c r="DP1687" s="18"/>
      <c r="DQ1687" s="18"/>
      <c r="DR1687" s="18"/>
      <c r="DS1687" s="18"/>
      <c r="DT1687" s="18"/>
      <c r="DU1687" s="18"/>
      <c r="DV1687" s="18"/>
      <c r="DW1687" s="18"/>
      <c r="DX1687" s="18"/>
      <c r="DY1687" s="18"/>
      <c r="DZ1687" s="18"/>
      <c r="EA1687" s="18"/>
      <c r="EB1687" s="18"/>
      <c r="EC1687" s="18"/>
      <c r="ED1687" s="18"/>
      <c r="EE1687" s="18"/>
      <c r="EF1687" s="18"/>
      <c r="EG1687" s="18"/>
      <c r="EH1687" s="18"/>
      <c r="EI1687" s="18"/>
      <c r="EJ1687" s="18"/>
      <c r="EK1687" s="18"/>
      <c r="EL1687" s="18"/>
      <c r="EM1687" s="18"/>
      <c r="EN1687" s="18"/>
      <c r="EO1687" s="18"/>
      <c r="EP1687" s="18"/>
      <c r="EQ1687" s="18"/>
      <c r="ER1687" s="18"/>
      <c r="ES1687" s="18"/>
      <c r="ET1687" s="18"/>
      <c r="EU1687" s="18"/>
      <c r="EV1687" s="18"/>
      <c r="EW1687" s="18"/>
      <c r="EX1687" s="18"/>
      <c r="EY1687" s="18"/>
      <c r="EZ1687" s="18"/>
      <c r="FA1687" s="18"/>
      <c r="FB1687" s="18"/>
      <c r="FC1687" s="18"/>
      <c r="FD1687" s="18"/>
      <c r="FE1687" s="18"/>
      <c r="FF1687" s="18"/>
      <c r="FG1687" s="18"/>
      <c r="FH1687" s="18"/>
      <c r="FI1687" s="18"/>
      <c r="FJ1687" s="18"/>
      <c r="FK1687" s="18"/>
      <c r="FL1687" s="18"/>
      <c r="FM1687" s="18"/>
      <c r="FN1687" s="18"/>
      <c r="FO1687" s="18"/>
      <c r="FP1687" s="18"/>
      <c r="FQ1687" s="18"/>
      <c r="FR1687" s="18"/>
      <c r="FS1687" s="18"/>
      <c r="FT1687" s="18"/>
      <c r="FU1687" s="18"/>
      <c r="FV1687" s="18"/>
      <c r="FW1687" s="18"/>
      <c r="FX1687" s="18"/>
      <c r="FY1687" s="18"/>
      <c r="FZ1687" s="18"/>
      <c r="GA1687" s="18"/>
      <c r="GB1687" s="18"/>
      <c r="GC1687" s="18"/>
      <c r="GD1687" s="18"/>
      <c r="GE1687" s="18"/>
      <c r="GF1687" s="18"/>
      <c r="GG1687" s="18"/>
      <c r="GH1687" s="18"/>
      <c r="GI1687" s="18"/>
      <c r="GJ1687" s="18"/>
      <c r="GK1687" s="18"/>
      <c r="GL1687" s="18"/>
      <c r="GM1687" s="18"/>
      <c r="GN1687" s="18"/>
      <c r="GO1687" s="18"/>
      <c r="GP1687" s="18"/>
      <c r="GQ1687" s="18"/>
      <c r="GR1687" s="18"/>
    </row>
    <row r="1688" spans="1:200">
      <c r="A1688" s="6"/>
      <c r="B1688" s="6"/>
      <c r="C1688" s="6"/>
      <c r="D1688" s="6"/>
      <c r="E1688" s="6"/>
      <c r="F1688" s="6"/>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6"/>
      <c r="BW1688" s="6"/>
      <c r="BX1688" s="6"/>
      <c r="BY1688" s="6"/>
      <c r="BZ1688" s="6"/>
      <c r="CA1688" s="6"/>
      <c r="CB1688" s="6"/>
      <c r="CC1688" s="6"/>
      <c r="CD1688" s="6"/>
      <c r="CE1688" s="6"/>
      <c r="CF1688" s="6"/>
      <c r="CG1688" s="6"/>
      <c r="CH1688" s="6"/>
      <c r="CI1688" s="6"/>
      <c r="CJ1688" s="6"/>
      <c r="CK1688" s="6"/>
      <c r="CL1688" s="6"/>
      <c r="CM1688" s="6"/>
      <c r="CN1688" s="6"/>
      <c r="CO1688" s="6"/>
      <c r="CP1688" s="6"/>
      <c r="CQ1688" s="6"/>
      <c r="CR1688" s="6"/>
      <c r="CS1688" s="6"/>
      <c r="CT1688" s="6"/>
      <c r="CU1688" s="6"/>
      <c r="CV1688" s="6"/>
      <c r="CW1688" s="18"/>
      <c r="CX1688" s="18"/>
      <c r="CY1688" s="18"/>
      <c r="CZ1688" s="18"/>
      <c r="DA1688" s="18"/>
      <c r="DB1688" s="18"/>
      <c r="DC1688" s="18"/>
      <c r="DD1688" s="18"/>
      <c r="DE1688" s="18"/>
      <c r="DF1688" s="18"/>
      <c r="DG1688" s="18"/>
      <c r="DH1688" s="18"/>
      <c r="DI1688" s="18"/>
      <c r="DJ1688" s="18"/>
      <c r="DK1688" s="18"/>
      <c r="DL1688" s="18"/>
      <c r="DM1688" s="18"/>
      <c r="DN1688" s="18"/>
      <c r="DO1688" s="18"/>
      <c r="DP1688" s="18"/>
      <c r="DQ1688" s="18"/>
      <c r="DR1688" s="18"/>
      <c r="DS1688" s="18"/>
      <c r="DT1688" s="18"/>
      <c r="DU1688" s="18"/>
      <c r="DV1688" s="18"/>
      <c r="DW1688" s="18"/>
      <c r="DX1688" s="18"/>
      <c r="DY1688" s="18"/>
      <c r="DZ1688" s="18"/>
      <c r="EA1688" s="18"/>
      <c r="EB1688" s="18"/>
      <c r="EC1688" s="18"/>
      <c r="ED1688" s="18"/>
      <c r="EE1688" s="18"/>
      <c r="EF1688" s="18"/>
      <c r="EG1688" s="18"/>
      <c r="EH1688" s="18"/>
      <c r="EI1688" s="18"/>
      <c r="EJ1688" s="18"/>
      <c r="EK1688" s="18"/>
      <c r="EL1688" s="18"/>
      <c r="EM1688" s="18"/>
      <c r="EN1688" s="18"/>
      <c r="EO1688" s="18"/>
      <c r="EP1688" s="18"/>
      <c r="EQ1688" s="18"/>
      <c r="ER1688" s="18"/>
      <c r="ES1688" s="18"/>
      <c r="ET1688" s="18"/>
      <c r="EU1688" s="18"/>
      <c r="EV1688" s="18"/>
      <c r="EW1688" s="18"/>
      <c r="EX1688" s="18"/>
      <c r="EY1688" s="18"/>
      <c r="EZ1688" s="18"/>
      <c r="FA1688" s="18"/>
      <c r="FB1688" s="18"/>
      <c r="FC1688" s="18"/>
      <c r="FD1688" s="18"/>
      <c r="FE1688" s="18"/>
      <c r="FF1688" s="18"/>
      <c r="FG1688" s="18"/>
      <c r="FH1688" s="18"/>
      <c r="FI1688" s="18"/>
      <c r="FJ1688" s="18"/>
      <c r="FK1688" s="18"/>
      <c r="FL1688" s="18"/>
      <c r="FM1688" s="18"/>
      <c r="FN1688" s="18"/>
      <c r="FO1688" s="18"/>
      <c r="FP1688" s="18"/>
      <c r="FQ1688" s="18"/>
      <c r="FR1688" s="18"/>
      <c r="FS1688" s="18"/>
      <c r="FT1688" s="18"/>
      <c r="FU1688" s="18"/>
      <c r="FV1688" s="18"/>
      <c r="FW1688" s="18"/>
      <c r="FX1688" s="18"/>
      <c r="FY1688" s="18"/>
      <c r="FZ1688" s="18"/>
      <c r="GA1688" s="18"/>
      <c r="GB1688" s="18"/>
      <c r="GC1688" s="18"/>
      <c r="GD1688" s="18"/>
      <c r="GE1688" s="18"/>
      <c r="GF1688" s="18"/>
      <c r="GG1688" s="18"/>
      <c r="GH1688" s="18"/>
      <c r="GI1688" s="18"/>
      <c r="GJ1688" s="18"/>
      <c r="GK1688" s="18"/>
      <c r="GL1688" s="18"/>
      <c r="GM1688" s="18"/>
      <c r="GN1688" s="18"/>
      <c r="GO1688" s="18"/>
      <c r="GP1688" s="18"/>
      <c r="GQ1688" s="18"/>
      <c r="GR1688" s="18"/>
    </row>
    <row r="1689" spans="1:200">
      <c r="A1689" s="6"/>
      <c r="B1689" s="6"/>
      <c r="C1689" s="6"/>
      <c r="D1689" s="6"/>
      <c r="E1689" s="6"/>
      <c r="F1689" s="6"/>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6"/>
      <c r="BW1689" s="6"/>
      <c r="BX1689" s="6"/>
      <c r="BY1689" s="6"/>
      <c r="BZ1689" s="6"/>
      <c r="CA1689" s="6"/>
      <c r="CB1689" s="6"/>
      <c r="CC1689" s="6"/>
      <c r="CD1689" s="6"/>
      <c r="CE1689" s="6"/>
      <c r="CF1689" s="6"/>
      <c r="CG1689" s="6"/>
      <c r="CH1689" s="6"/>
      <c r="CI1689" s="6"/>
      <c r="CJ1689" s="6"/>
      <c r="CK1689" s="6"/>
      <c r="CL1689" s="6"/>
      <c r="CM1689" s="6"/>
      <c r="CN1689" s="6"/>
      <c r="CO1689" s="6"/>
      <c r="CP1689" s="6"/>
      <c r="CQ1689" s="6"/>
      <c r="CR1689" s="6"/>
      <c r="CS1689" s="6"/>
      <c r="CT1689" s="6"/>
      <c r="CU1689" s="6"/>
      <c r="CV1689" s="6"/>
      <c r="CW1689" s="18"/>
      <c r="CX1689" s="18"/>
      <c r="CY1689" s="18"/>
      <c r="CZ1689" s="18"/>
      <c r="DA1689" s="18"/>
      <c r="DB1689" s="18"/>
      <c r="DC1689" s="18"/>
      <c r="DD1689" s="18"/>
      <c r="DE1689" s="18"/>
      <c r="DF1689" s="18"/>
      <c r="DG1689" s="18"/>
      <c r="DH1689" s="18"/>
      <c r="DI1689" s="18"/>
      <c r="DJ1689" s="18"/>
      <c r="DK1689" s="18"/>
      <c r="DL1689" s="18"/>
      <c r="DM1689" s="18"/>
      <c r="DN1689" s="18"/>
      <c r="DO1689" s="18"/>
      <c r="DP1689" s="18"/>
      <c r="DQ1689" s="18"/>
      <c r="DR1689" s="18"/>
      <c r="DS1689" s="18"/>
      <c r="DT1689" s="18"/>
      <c r="DU1689" s="18"/>
      <c r="DV1689" s="18"/>
      <c r="DW1689" s="18"/>
      <c r="DX1689" s="18"/>
      <c r="DY1689" s="18"/>
      <c r="DZ1689" s="18"/>
      <c r="EA1689" s="18"/>
      <c r="EB1689" s="18"/>
      <c r="EC1689" s="18"/>
      <c r="ED1689" s="18"/>
      <c r="EE1689" s="18"/>
      <c r="EF1689" s="18"/>
      <c r="EG1689" s="18"/>
      <c r="EH1689" s="18"/>
      <c r="EI1689" s="18"/>
      <c r="EJ1689" s="18"/>
      <c r="EK1689" s="18"/>
      <c r="EL1689" s="18"/>
      <c r="EM1689" s="18"/>
      <c r="EN1689" s="18"/>
      <c r="EO1689" s="18"/>
      <c r="EP1689" s="18"/>
      <c r="EQ1689" s="18"/>
      <c r="ER1689" s="18"/>
      <c r="ES1689" s="18"/>
      <c r="ET1689" s="18"/>
      <c r="EU1689" s="18"/>
      <c r="EV1689" s="18"/>
      <c r="EW1689" s="18"/>
      <c r="EX1689" s="18"/>
      <c r="EY1689" s="18"/>
      <c r="EZ1689" s="18"/>
      <c r="FA1689" s="18"/>
      <c r="FB1689" s="18"/>
      <c r="FC1689" s="18"/>
      <c r="FD1689" s="18"/>
      <c r="FE1689" s="18"/>
      <c r="FF1689" s="18"/>
      <c r="FG1689" s="18"/>
      <c r="FH1689" s="18"/>
      <c r="FI1689" s="18"/>
      <c r="FJ1689" s="18"/>
      <c r="FK1689" s="18"/>
      <c r="FL1689" s="18"/>
      <c r="FM1689" s="18"/>
      <c r="FN1689" s="18"/>
      <c r="FO1689" s="18"/>
      <c r="FP1689" s="18"/>
      <c r="FQ1689" s="18"/>
      <c r="FR1689" s="18"/>
      <c r="FS1689" s="18"/>
      <c r="FT1689" s="18"/>
      <c r="FU1689" s="18"/>
      <c r="FV1689" s="18"/>
      <c r="FW1689" s="18"/>
      <c r="FX1689" s="18"/>
      <c r="FY1689" s="18"/>
      <c r="FZ1689" s="18"/>
      <c r="GA1689" s="18"/>
      <c r="GB1689" s="18"/>
      <c r="GC1689" s="18"/>
      <c r="GD1689" s="18"/>
      <c r="GE1689" s="18"/>
      <c r="GF1689" s="18"/>
      <c r="GG1689" s="18"/>
      <c r="GH1689" s="18"/>
      <c r="GI1689" s="18"/>
      <c r="GJ1689" s="18"/>
      <c r="GK1689" s="18"/>
      <c r="GL1689" s="18"/>
      <c r="GM1689" s="18"/>
      <c r="GN1689" s="18"/>
      <c r="GO1689" s="18"/>
      <c r="GP1689" s="18"/>
      <c r="GQ1689" s="18"/>
      <c r="GR1689" s="18"/>
    </row>
    <row r="1690" spans="1:200">
      <c r="A1690" s="6"/>
      <c r="B1690" s="6"/>
      <c r="C1690" s="6"/>
      <c r="D1690" s="6"/>
      <c r="E1690" s="6"/>
      <c r="F1690" s="6"/>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c r="BU1690" s="6"/>
      <c r="BV1690" s="6"/>
      <c r="BW1690" s="6"/>
      <c r="BX1690" s="6"/>
      <c r="BY1690" s="6"/>
      <c r="BZ1690" s="6"/>
      <c r="CA1690" s="6"/>
      <c r="CB1690" s="6"/>
      <c r="CC1690" s="6"/>
      <c r="CD1690" s="6"/>
      <c r="CE1690" s="6"/>
      <c r="CF1690" s="6"/>
      <c r="CG1690" s="6"/>
      <c r="CH1690" s="6"/>
      <c r="CI1690" s="6"/>
      <c r="CJ1690" s="6"/>
      <c r="CK1690" s="6"/>
      <c r="CL1690" s="6"/>
      <c r="CM1690" s="6"/>
      <c r="CN1690" s="6"/>
      <c r="CO1690" s="6"/>
      <c r="CP1690" s="6"/>
      <c r="CQ1690" s="6"/>
      <c r="CR1690" s="6"/>
      <c r="CS1690" s="6"/>
      <c r="CT1690" s="6"/>
      <c r="CU1690" s="6"/>
      <c r="CV1690" s="6"/>
      <c r="CW1690" s="18"/>
      <c r="CX1690" s="18"/>
      <c r="CY1690" s="18"/>
      <c r="CZ1690" s="18"/>
      <c r="DA1690" s="18"/>
      <c r="DB1690" s="18"/>
      <c r="DC1690" s="18"/>
      <c r="DD1690" s="18"/>
      <c r="DE1690" s="18"/>
      <c r="DF1690" s="18"/>
      <c r="DG1690" s="18"/>
      <c r="DH1690" s="18"/>
      <c r="DI1690" s="18"/>
      <c r="DJ1690" s="18"/>
      <c r="DK1690" s="18"/>
      <c r="DL1690" s="18"/>
      <c r="DM1690" s="18"/>
      <c r="DN1690" s="18"/>
      <c r="DO1690" s="18"/>
      <c r="DP1690" s="18"/>
      <c r="DQ1690" s="18"/>
      <c r="DR1690" s="18"/>
      <c r="DS1690" s="18"/>
      <c r="DT1690" s="18"/>
      <c r="DU1690" s="18"/>
      <c r="DV1690" s="18"/>
      <c r="DW1690" s="18"/>
      <c r="DX1690" s="18"/>
      <c r="DY1690" s="18"/>
      <c r="DZ1690" s="18"/>
      <c r="EA1690" s="18"/>
      <c r="EB1690" s="18"/>
      <c r="EC1690" s="18"/>
      <c r="ED1690" s="18"/>
      <c r="EE1690" s="18"/>
      <c r="EF1690" s="18"/>
      <c r="EG1690" s="18"/>
      <c r="EH1690" s="18"/>
      <c r="EI1690" s="18"/>
      <c r="EJ1690" s="18"/>
      <c r="EK1690" s="18"/>
      <c r="EL1690" s="18"/>
      <c r="EM1690" s="18"/>
      <c r="EN1690" s="18"/>
      <c r="EO1690" s="18"/>
      <c r="EP1690" s="18"/>
      <c r="EQ1690" s="18"/>
      <c r="ER1690" s="18"/>
      <c r="ES1690" s="18"/>
      <c r="ET1690" s="18"/>
      <c r="EU1690" s="18"/>
      <c r="EV1690" s="18"/>
      <c r="EW1690" s="18"/>
      <c r="EX1690" s="18"/>
      <c r="EY1690" s="18"/>
      <c r="EZ1690" s="18"/>
      <c r="FA1690" s="18"/>
      <c r="FB1690" s="18"/>
      <c r="FC1690" s="18"/>
      <c r="FD1690" s="18"/>
      <c r="FE1690" s="18"/>
      <c r="FF1690" s="18"/>
      <c r="FG1690" s="18"/>
      <c r="FH1690" s="18"/>
      <c r="FI1690" s="18"/>
      <c r="FJ1690" s="18"/>
      <c r="FK1690" s="18"/>
      <c r="FL1690" s="18"/>
      <c r="FM1690" s="18"/>
      <c r="FN1690" s="18"/>
      <c r="FO1690" s="18"/>
      <c r="FP1690" s="18"/>
      <c r="FQ1690" s="18"/>
      <c r="FR1690" s="18"/>
      <c r="FS1690" s="18"/>
      <c r="FT1690" s="18"/>
      <c r="FU1690" s="18"/>
      <c r="FV1690" s="18"/>
      <c r="FW1690" s="18"/>
      <c r="FX1690" s="18"/>
      <c r="FY1690" s="18"/>
      <c r="FZ1690" s="18"/>
      <c r="GA1690" s="18"/>
      <c r="GB1690" s="18"/>
      <c r="GC1690" s="18"/>
      <c r="GD1690" s="18"/>
      <c r="GE1690" s="18"/>
      <c r="GF1690" s="18"/>
      <c r="GG1690" s="18"/>
      <c r="GH1690" s="18"/>
      <c r="GI1690" s="18"/>
      <c r="GJ1690" s="18"/>
      <c r="GK1690" s="18"/>
      <c r="GL1690" s="18"/>
      <c r="GM1690" s="18"/>
      <c r="GN1690" s="18"/>
      <c r="GO1690" s="18"/>
      <c r="GP1690" s="18"/>
      <c r="GQ1690" s="18"/>
      <c r="GR1690" s="18"/>
    </row>
    <row r="1691" spans="1:200">
      <c r="A1691" s="6"/>
      <c r="B1691" s="6"/>
      <c r="C1691" s="6"/>
      <c r="D1691" s="6"/>
      <c r="E1691" s="6"/>
      <c r="F1691" s="6"/>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c r="BU1691" s="6"/>
      <c r="BV1691" s="6"/>
      <c r="BW1691" s="6"/>
      <c r="BX1691" s="6"/>
      <c r="BY1691" s="6"/>
      <c r="BZ1691" s="6"/>
      <c r="CA1691" s="6"/>
      <c r="CB1691" s="6"/>
      <c r="CC1691" s="6"/>
      <c r="CD1691" s="6"/>
      <c r="CE1691" s="6"/>
      <c r="CF1691" s="6"/>
      <c r="CG1691" s="6"/>
      <c r="CH1691" s="6"/>
      <c r="CI1691" s="6"/>
      <c r="CJ1691" s="6"/>
      <c r="CK1691" s="6"/>
      <c r="CL1691" s="6"/>
      <c r="CM1691" s="6"/>
      <c r="CN1691" s="6"/>
      <c r="CO1691" s="6"/>
      <c r="CP1691" s="6"/>
      <c r="CQ1691" s="6"/>
      <c r="CR1691" s="6"/>
      <c r="CS1691" s="6"/>
      <c r="CT1691" s="6"/>
      <c r="CU1691" s="6"/>
      <c r="CV1691" s="6"/>
      <c r="CW1691" s="18"/>
      <c r="CX1691" s="18"/>
      <c r="CY1691" s="18"/>
      <c r="CZ1691" s="18"/>
      <c r="DA1691" s="18"/>
      <c r="DB1691" s="18"/>
      <c r="DC1691" s="18"/>
      <c r="DD1691" s="18"/>
      <c r="DE1691" s="18"/>
      <c r="DF1691" s="18"/>
      <c r="DG1691" s="18"/>
      <c r="DH1691" s="18"/>
      <c r="DI1691" s="18"/>
      <c r="DJ1691" s="18"/>
      <c r="DK1691" s="18"/>
      <c r="DL1691" s="18"/>
      <c r="DM1691" s="18"/>
      <c r="DN1691" s="18"/>
      <c r="DO1691" s="18"/>
      <c r="DP1691" s="18"/>
      <c r="DQ1691" s="18"/>
      <c r="DR1691" s="18"/>
      <c r="DS1691" s="18"/>
      <c r="DT1691" s="18"/>
      <c r="DU1691" s="18"/>
      <c r="DV1691" s="18"/>
      <c r="DW1691" s="18"/>
      <c r="DX1691" s="18"/>
      <c r="DY1691" s="18"/>
      <c r="DZ1691" s="18"/>
      <c r="EA1691" s="18"/>
      <c r="EB1691" s="18"/>
      <c r="EC1691" s="18"/>
      <c r="ED1691" s="18"/>
      <c r="EE1691" s="18"/>
      <c r="EF1691" s="18"/>
      <c r="EG1691" s="18"/>
      <c r="EH1691" s="18"/>
      <c r="EI1691" s="18"/>
      <c r="EJ1691" s="18"/>
      <c r="EK1691" s="18"/>
      <c r="EL1691" s="18"/>
      <c r="EM1691" s="18"/>
      <c r="EN1691" s="18"/>
      <c r="EO1691" s="18"/>
      <c r="EP1691" s="18"/>
      <c r="EQ1691" s="18"/>
      <c r="ER1691" s="18"/>
      <c r="ES1691" s="18"/>
      <c r="ET1691" s="18"/>
      <c r="EU1691" s="18"/>
      <c r="EV1691" s="18"/>
      <c r="EW1691" s="18"/>
      <c r="EX1691" s="18"/>
      <c r="EY1691" s="18"/>
      <c r="EZ1691" s="18"/>
      <c r="FA1691" s="18"/>
      <c r="FB1691" s="18"/>
      <c r="FC1691" s="18"/>
      <c r="FD1691" s="18"/>
      <c r="FE1691" s="18"/>
      <c r="FF1691" s="18"/>
      <c r="FG1691" s="18"/>
      <c r="FH1691" s="18"/>
      <c r="FI1691" s="18"/>
      <c r="FJ1691" s="18"/>
      <c r="FK1691" s="18"/>
      <c r="FL1691" s="18"/>
      <c r="FM1691" s="18"/>
      <c r="FN1691" s="18"/>
      <c r="FO1691" s="18"/>
      <c r="FP1691" s="18"/>
      <c r="FQ1691" s="18"/>
      <c r="FR1691" s="18"/>
      <c r="FS1691" s="18"/>
      <c r="FT1691" s="18"/>
      <c r="FU1691" s="18"/>
      <c r="FV1691" s="18"/>
      <c r="FW1691" s="18"/>
      <c r="FX1691" s="18"/>
      <c r="FY1691" s="18"/>
      <c r="FZ1691" s="18"/>
      <c r="GA1691" s="18"/>
      <c r="GB1691" s="18"/>
      <c r="GC1691" s="18"/>
      <c r="GD1691" s="18"/>
      <c r="GE1691" s="18"/>
      <c r="GF1691" s="18"/>
      <c r="GG1691" s="18"/>
      <c r="GH1691" s="18"/>
      <c r="GI1691" s="18"/>
      <c r="GJ1691" s="18"/>
      <c r="GK1691" s="18"/>
      <c r="GL1691" s="18"/>
      <c r="GM1691" s="18"/>
      <c r="GN1691" s="18"/>
      <c r="GO1691" s="18"/>
      <c r="GP1691" s="18"/>
      <c r="GQ1691" s="18"/>
      <c r="GR1691" s="18"/>
    </row>
    <row r="1692" spans="1:200">
      <c r="A1692" s="6"/>
      <c r="B1692" s="6"/>
      <c r="C1692" s="6"/>
      <c r="D1692" s="6"/>
      <c r="E1692" s="6"/>
      <c r="F1692" s="6"/>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c r="BU1692" s="6"/>
      <c r="BV1692" s="6"/>
      <c r="BW1692" s="6"/>
      <c r="BX1692" s="6"/>
      <c r="BY1692" s="6"/>
      <c r="BZ1692" s="6"/>
      <c r="CA1692" s="6"/>
      <c r="CB1692" s="6"/>
      <c r="CC1692" s="6"/>
      <c r="CD1692" s="6"/>
      <c r="CE1692" s="6"/>
      <c r="CF1692" s="6"/>
      <c r="CG1692" s="6"/>
      <c r="CH1692" s="6"/>
      <c r="CI1692" s="6"/>
      <c r="CJ1692" s="6"/>
      <c r="CK1692" s="6"/>
      <c r="CL1692" s="6"/>
      <c r="CM1692" s="6"/>
      <c r="CN1692" s="6"/>
      <c r="CO1692" s="6"/>
      <c r="CP1692" s="6"/>
      <c r="CQ1692" s="6"/>
      <c r="CR1692" s="6"/>
      <c r="CS1692" s="6"/>
      <c r="CT1692" s="6"/>
      <c r="CU1692" s="6"/>
      <c r="CV1692" s="6"/>
      <c r="CW1692" s="18"/>
      <c r="CX1692" s="18"/>
      <c r="CY1692" s="18"/>
      <c r="CZ1692" s="18"/>
      <c r="DA1692" s="18"/>
      <c r="DB1692" s="18"/>
      <c r="DC1692" s="18"/>
      <c r="DD1692" s="18"/>
      <c r="DE1692" s="18"/>
      <c r="DF1692" s="18"/>
      <c r="DG1692" s="18"/>
      <c r="DH1692" s="18"/>
      <c r="DI1692" s="18"/>
      <c r="DJ1692" s="18"/>
      <c r="DK1692" s="18"/>
      <c r="DL1692" s="18"/>
      <c r="DM1692" s="18"/>
      <c r="DN1692" s="18"/>
      <c r="DO1692" s="18"/>
      <c r="DP1692" s="18"/>
      <c r="DQ1692" s="18"/>
      <c r="DR1692" s="18"/>
      <c r="DS1692" s="18"/>
      <c r="DT1692" s="18"/>
      <c r="DU1692" s="18"/>
      <c r="DV1692" s="18"/>
      <c r="DW1692" s="18"/>
      <c r="DX1692" s="18"/>
      <c r="DY1692" s="18"/>
      <c r="DZ1692" s="18"/>
      <c r="EA1692" s="18"/>
      <c r="EB1692" s="18"/>
      <c r="EC1692" s="18"/>
      <c r="ED1692" s="18"/>
      <c r="EE1692" s="18"/>
      <c r="EF1692" s="18"/>
      <c r="EG1692" s="18"/>
      <c r="EH1692" s="18"/>
      <c r="EI1692" s="18"/>
      <c r="EJ1692" s="18"/>
      <c r="EK1692" s="18"/>
      <c r="EL1692" s="18"/>
      <c r="EM1692" s="18"/>
      <c r="EN1692" s="18"/>
      <c r="EO1692" s="18"/>
      <c r="EP1692" s="18"/>
      <c r="EQ1692" s="18"/>
      <c r="ER1692" s="18"/>
      <c r="ES1692" s="18"/>
      <c r="ET1692" s="18"/>
      <c r="EU1692" s="18"/>
      <c r="EV1692" s="18"/>
      <c r="EW1692" s="18"/>
      <c r="EX1692" s="18"/>
      <c r="EY1692" s="18"/>
      <c r="EZ1692" s="18"/>
      <c r="FA1692" s="18"/>
      <c r="FB1692" s="18"/>
      <c r="FC1692" s="18"/>
      <c r="FD1692" s="18"/>
      <c r="FE1692" s="18"/>
      <c r="FF1692" s="18"/>
      <c r="FG1692" s="18"/>
      <c r="FH1692" s="18"/>
      <c r="FI1692" s="18"/>
      <c r="FJ1692" s="18"/>
      <c r="FK1692" s="18"/>
      <c r="FL1692" s="18"/>
      <c r="FM1692" s="18"/>
      <c r="FN1692" s="18"/>
      <c r="FO1692" s="18"/>
      <c r="FP1692" s="18"/>
      <c r="FQ1692" s="18"/>
      <c r="FR1692" s="18"/>
      <c r="FS1692" s="18"/>
      <c r="FT1692" s="18"/>
      <c r="FU1692" s="18"/>
      <c r="FV1692" s="18"/>
      <c r="FW1692" s="18"/>
      <c r="FX1692" s="18"/>
      <c r="FY1692" s="18"/>
      <c r="FZ1692" s="18"/>
      <c r="GA1692" s="18"/>
      <c r="GB1692" s="18"/>
      <c r="GC1692" s="18"/>
      <c r="GD1692" s="18"/>
      <c r="GE1692" s="18"/>
      <c r="GF1692" s="18"/>
      <c r="GG1692" s="18"/>
      <c r="GH1692" s="18"/>
      <c r="GI1692" s="18"/>
      <c r="GJ1692" s="18"/>
      <c r="GK1692" s="18"/>
      <c r="GL1692" s="18"/>
      <c r="GM1692" s="18"/>
      <c r="GN1692" s="18"/>
      <c r="GO1692" s="18"/>
      <c r="GP1692" s="18"/>
      <c r="GQ1692" s="18"/>
      <c r="GR1692" s="18"/>
    </row>
    <row r="1693" spans="1:200">
      <c r="A1693" s="6"/>
      <c r="B1693" s="6"/>
      <c r="C1693" s="6"/>
      <c r="D1693" s="6"/>
      <c r="E1693" s="6"/>
      <c r="F1693" s="6"/>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c r="BU1693" s="6"/>
      <c r="BV1693" s="6"/>
      <c r="BW1693" s="6"/>
      <c r="BX1693" s="6"/>
      <c r="BY1693" s="6"/>
      <c r="BZ1693" s="6"/>
      <c r="CA1693" s="6"/>
      <c r="CB1693" s="6"/>
      <c r="CC1693" s="6"/>
      <c r="CD1693" s="6"/>
      <c r="CE1693" s="6"/>
      <c r="CF1693" s="6"/>
      <c r="CG1693" s="6"/>
      <c r="CH1693" s="6"/>
      <c r="CI1693" s="6"/>
      <c r="CJ1693" s="6"/>
      <c r="CK1693" s="6"/>
      <c r="CL1693" s="6"/>
      <c r="CM1693" s="6"/>
      <c r="CN1693" s="6"/>
      <c r="CO1693" s="6"/>
      <c r="CP1693" s="6"/>
      <c r="CQ1693" s="6"/>
      <c r="CR1693" s="6"/>
      <c r="CS1693" s="6"/>
      <c r="CT1693" s="6"/>
      <c r="CU1693" s="6"/>
      <c r="CV1693" s="6"/>
      <c r="CW1693" s="18"/>
      <c r="CX1693" s="18"/>
      <c r="CY1693" s="18"/>
      <c r="CZ1693" s="18"/>
      <c r="DA1693" s="18"/>
      <c r="DB1693" s="18"/>
      <c r="DC1693" s="18"/>
      <c r="DD1693" s="18"/>
      <c r="DE1693" s="18"/>
      <c r="DF1693" s="18"/>
      <c r="DG1693" s="18"/>
      <c r="DH1693" s="18"/>
      <c r="DI1693" s="18"/>
      <c r="DJ1693" s="18"/>
      <c r="DK1693" s="18"/>
      <c r="DL1693" s="18"/>
      <c r="DM1693" s="18"/>
      <c r="DN1693" s="18"/>
      <c r="DO1693" s="18"/>
      <c r="DP1693" s="18"/>
      <c r="DQ1693" s="18"/>
      <c r="DR1693" s="18"/>
      <c r="DS1693" s="18"/>
      <c r="DT1693" s="18"/>
      <c r="DU1693" s="18"/>
      <c r="DV1693" s="18"/>
      <c r="DW1693" s="18"/>
      <c r="DX1693" s="18"/>
      <c r="DY1693" s="18"/>
      <c r="DZ1693" s="18"/>
      <c r="EA1693" s="18"/>
      <c r="EB1693" s="18"/>
      <c r="EC1693" s="18"/>
      <c r="ED1693" s="18"/>
      <c r="EE1693" s="18"/>
      <c r="EF1693" s="18"/>
      <c r="EG1693" s="18"/>
      <c r="EH1693" s="18"/>
      <c r="EI1693" s="18"/>
      <c r="EJ1693" s="18"/>
      <c r="EK1693" s="18"/>
      <c r="EL1693" s="18"/>
      <c r="EM1693" s="18"/>
      <c r="EN1693" s="18"/>
      <c r="EO1693" s="18"/>
      <c r="EP1693" s="18"/>
      <c r="EQ1693" s="18"/>
      <c r="ER1693" s="18"/>
      <c r="ES1693" s="18"/>
      <c r="ET1693" s="18"/>
      <c r="EU1693" s="18"/>
      <c r="EV1693" s="18"/>
      <c r="EW1693" s="18"/>
      <c r="EX1693" s="18"/>
      <c r="EY1693" s="18"/>
      <c r="EZ1693" s="18"/>
      <c r="FA1693" s="18"/>
      <c r="FB1693" s="18"/>
      <c r="FC1693" s="18"/>
      <c r="FD1693" s="18"/>
      <c r="FE1693" s="18"/>
      <c r="FF1693" s="18"/>
      <c r="FG1693" s="18"/>
      <c r="FH1693" s="18"/>
      <c r="FI1693" s="18"/>
      <c r="FJ1693" s="18"/>
      <c r="FK1693" s="18"/>
      <c r="FL1693" s="18"/>
      <c r="FM1693" s="18"/>
      <c r="FN1693" s="18"/>
      <c r="FO1693" s="18"/>
      <c r="FP1693" s="18"/>
      <c r="FQ1693" s="18"/>
      <c r="FR1693" s="18"/>
      <c r="FS1693" s="18"/>
      <c r="FT1693" s="18"/>
      <c r="FU1693" s="18"/>
      <c r="FV1693" s="18"/>
      <c r="FW1693" s="18"/>
      <c r="FX1693" s="18"/>
      <c r="FY1693" s="18"/>
      <c r="FZ1693" s="18"/>
      <c r="GA1693" s="18"/>
      <c r="GB1693" s="18"/>
      <c r="GC1693" s="18"/>
      <c r="GD1693" s="18"/>
      <c r="GE1693" s="18"/>
      <c r="GF1693" s="18"/>
      <c r="GG1693" s="18"/>
      <c r="GH1693" s="18"/>
      <c r="GI1693" s="18"/>
      <c r="GJ1693" s="18"/>
      <c r="GK1693" s="18"/>
      <c r="GL1693" s="18"/>
      <c r="GM1693" s="18"/>
      <c r="GN1693" s="18"/>
      <c r="GO1693" s="18"/>
      <c r="GP1693" s="18"/>
      <c r="GQ1693" s="18"/>
      <c r="GR1693" s="18"/>
    </row>
    <row r="1694" spans="1:200">
      <c r="A1694" s="6"/>
      <c r="B1694" s="6"/>
      <c r="C1694" s="6"/>
      <c r="D1694" s="6"/>
      <c r="E1694" s="6"/>
      <c r="F1694" s="6"/>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c r="BU1694" s="6"/>
      <c r="BV1694" s="6"/>
      <c r="BW1694" s="6"/>
      <c r="BX1694" s="6"/>
      <c r="BY1694" s="6"/>
      <c r="BZ1694" s="6"/>
      <c r="CA1694" s="6"/>
      <c r="CB1694" s="6"/>
      <c r="CC1694" s="6"/>
      <c r="CD1694" s="6"/>
      <c r="CE1694" s="6"/>
      <c r="CF1694" s="6"/>
      <c r="CG1694" s="6"/>
      <c r="CH1694" s="6"/>
      <c r="CI1694" s="6"/>
      <c r="CJ1694" s="6"/>
      <c r="CK1694" s="6"/>
      <c r="CL1694" s="6"/>
      <c r="CM1694" s="6"/>
      <c r="CN1694" s="6"/>
      <c r="CO1694" s="6"/>
      <c r="CP1694" s="6"/>
      <c r="CQ1694" s="6"/>
      <c r="CR1694" s="6"/>
      <c r="CS1694" s="6"/>
      <c r="CT1694" s="6"/>
      <c r="CU1694" s="6"/>
      <c r="CV1694" s="6"/>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8"/>
      <c r="FH1694" s="18"/>
      <c r="FI1694" s="18"/>
      <c r="FJ1694" s="18"/>
      <c r="FK1694" s="18"/>
      <c r="FL1694" s="18"/>
      <c r="FM1694" s="18"/>
      <c r="FN1694" s="18"/>
      <c r="FO1694" s="18"/>
      <c r="FP1694" s="18"/>
      <c r="FQ1694" s="18"/>
      <c r="FR1694" s="18"/>
      <c r="FS1694" s="18"/>
      <c r="FT1694" s="18"/>
      <c r="FU1694" s="18"/>
      <c r="FV1694" s="18"/>
      <c r="FW1694" s="18"/>
      <c r="FX1694" s="18"/>
      <c r="FY1694" s="18"/>
      <c r="FZ1694" s="18"/>
      <c r="GA1694" s="18"/>
      <c r="GB1694" s="18"/>
      <c r="GC1694" s="18"/>
      <c r="GD1694" s="18"/>
      <c r="GE1694" s="18"/>
      <c r="GF1694" s="18"/>
      <c r="GG1694" s="18"/>
      <c r="GH1694" s="18"/>
      <c r="GI1694" s="18"/>
      <c r="GJ1694" s="18"/>
      <c r="GK1694" s="18"/>
      <c r="GL1694" s="18"/>
      <c r="GM1694" s="18"/>
      <c r="GN1694" s="18"/>
      <c r="GO1694" s="18"/>
      <c r="GP1694" s="18"/>
      <c r="GQ1694" s="18"/>
      <c r="GR1694" s="18"/>
    </row>
    <row r="1695" spans="1:200">
      <c r="A1695" s="6"/>
      <c r="B1695" s="6"/>
      <c r="C1695" s="6"/>
      <c r="D1695" s="6"/>
      <c r="E1695" s="6"/>
      <c r="F1695" s="6"/>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c r="BU1695" s="6"/>
      <c r="BV1695" s="6"/>
      <c r="BW1695" s="6"/>
      <c r="BX1695" s="6"/>
      <c r="BY1695" s="6"/>
      <c r="BZ1695" s="6"/>
      <c r="CA1695" s="6"/>
      <c r="CB1695" s="6"/>
      <c r="CC1695" s="6"/>
      <c r="CD1695" s="6"/>
      <c r="CE1695" s="6"/>
      <c r="CF1695" s="6"/>
      <c r="CG1695" s="6"/>
      <c r="CH1695" s="6"/>
      <c r="CI1695" s="6"/>
      <c r="CJ1695" s="6"/>
      <c r="CK1695" s="6"/>
      <c r="CL1695" s="6"/>
      <c r="CM1695" s="6"/>
      <c r="CN1695" s="6"/>
      <c r="CO1695" s="6"/>
      <c r="CP1695" s="6"/>
      <c r="CQ1695" s="6"/>
      <c r="CR1695" s="6"/>
      <c r="CS1695" s="6"/>
      <c r="CT1695" s="6"/>
      <c r="CU1695" s="6"/>
      <c r="CV1695" s="6"/>
      <c r="CW1695" s="18"/>
      <c r="CX1695" s="18"/>
      <c r="CY1695" s="18"/>
      <c r="CZ1695" s="18"/>
      <c r="DA1695" s="18"/>
      <c r="DB1695" s="18"/>
      <c r="DC1695" s="18"/>
      <c r="DD1695" s="18"/>
      <c r="DE1695" s="18"/>
      <c r="DF1695" s="18"/>
      <c r="DG1695" s="18"/>
      <c r="DH1695" s="18"/>
      <c r="DI1695" s="18"/>
      <c r="DJ1695" s="18"/>
      <c r="DK1695" s="18"/>
      <c r="DL1695" s="18"/>
      <c r="DM1695" s="18"/>
      <c r="DN1695" s="18"/>
      <c r="DO1695" s="18"/>
      <c r="DP1695" s="18"/>
      <c r="DQ1695" s="18"/>
      <c r="DR1695" s="18"/>
      <c r="DS1695" s="18"/>
      <c r="DT1695" s="18"/>
      <c r="DU1695" s="18"/>
      <c r="DV1695" s="18"/>
      <c r="DW1695" s="18"/>
      <c r="DX1695" s="18"/>
      <c r="DY1695" s="18"/>
      <c r="DZ1695" s="18"/>
      <c r="EA1695" s="18"/>
      <c r="EB1695" s="18"/>
      <c r="EC1695" s="18"/>
      <c r="ED1695" s="18"/>
      <c r="EE1695" s="18"/>
      <c r="EF1695" s="18"/>
      <c r="EG1695" s="18"/>
      <c r="EH1695" s="18"/>
      <c r="EI1695" s="18"/>
      <c r="EJ1695" s="18"/>
      <c r="EK1695" s="18"/>
      <c r="EL1695" s="18"/>
      <c r="EM1695" s="18"/>
      <c r="EN1695" s="18"/>
      <c r="EO1695" s="18"/>
      <c r="EP1695" s="18"/>
      <c r="EQ1695" s="18"/>
      <c r="ER1695" s="18"/>
      <c r="ES1695" s="18"/>
      <c r="ET1695" s="18"/>
      <c r="EU1695" s="18"/>
      <c r="EV1695" s="18"/>
      <c r="EW1695" s="18"/>
      <c r="EX1695" s="18"/>
      <c r="EY1695" s="18"/>
      <c r="EZ1695" s="18"/>
      <c r="FA1695" s="18"/>
      <c r="FB1695" s="18"/>
      <c r="FC1695" s="18"/>
      <c r="FD1695" s="18"/>
      <c r="FE1695" s="18"/>
      <c r="FF1695" s="18"/>
      <c r="FG1695" s="18"/>
      <c r="FH1695" s="18"/>
      <c r="FI1695" s="18"/>
      <c r="FJ1695" s="18"/>
      <c r="FK1695" s="18"/>
      <c r="FL1695" s="18"/>
      <c r="FM1695" s="18"/>
      <c r="FN1695" s="18"/>
      <c r="FO1695" s="18"/>
      <c r="FP1695" s="18"/>
      <c r="FQ1695" s="18"/>
      <c r="FR1695" s="18"/>
      <c r="FS1695" s="18"/>
      <c r="FT1695" s="18"/>
      <c r="FU1695" s="18"/>
      <c r="FV1695" s="18"/>
      <c r="FW1695" s="18"/>
      <c r="FX1695" s="18"/>
      <c r="FY1695" s="18"/>
      <c r="FZ1695" s="18"/>
      <c r="GA1695" s="18"/>
      <c r="GB1695" s="18"/>
      <c r="GC1695" s="18"/>
      <c r="GD1695" s="18"/>
      <c r="GE1695" s="18"/>
      <c r="GF1695" s="18"/>
      <c r="GG1695" s="18"/>
      <c r="GH1695" s="18"/>
      <c r="GI1695" s="18"/>
      <c r="GJ1695" s="18"/>
      <c r="GK1695" s="18"/>
      <c r="GL1695" s="18"/>
      <c r="GM1695" s="18"/>
      <c r="GN1695" s="18"/>
      <c r="GO1695" s="18"/>
      <c r="GP1695" s="18"/>
      <c r="GQ1695" s="18"/>
      <c r="GR1695" s="18"/>
    </row>
    <row r="1696" spans="1:200">
      <c r="A1696" s="6"/>
      <c r="B1696" s="6"/>
      <c r="C1696" s="6"/>
      <c r="D1696" s="6"/>
      <c r="E1696" s="6"/>
      <c r="F1696" s="6"/>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c r="BU1696" s="6"/>
      <c r="BV1696" s="6"/>
      <c r="BW1696" s="6"/>
      <c r="BX1696" s="6"/>
      <c r="BY1696" s="6"/>
      <c r="BZ1696" s="6"/>
      <c r="CA1696" s="6"/>
      <c r="CB1696" s="6"/>
      <c r="CC1696" s="6"/>
      <c r="CD1696" s="6"/>
      <c r="CE1696" s="6"/>
      <c r="CF1696" s="6"/>
      <c r="CG1696" s="6"/>
      <c r="CH1696" s="6"/>
      <c r="CI1696" s="6"/>
      <c r="CJ1696" s="6"/>
      <c r="CK1696" s="6"/>
      <c r="CL1696" s="6"/>
      <c r="CM1696" s="6"/>
      <c r="CN1696" s="6"/>
      <c r="CO1696" s="6"/>
      <c r="CP1696" s="6"/>
      <c r="CQ1696" s="6"/>
      <c r="CR1696" s="6"/>
      <c r="CS1696" s="6"/>
      <c r="CT1696" s="6"/>
      <c r="CU1696" s="6"/>
      <c r="CV1696" s="6"/>
      <c r="CW1696" s="18"/>
      <c r="CX1696" s="18"/>
      <c r="CY1696" s="18"/>
      <c r="CZ1696" s="18"/>
      <c r="DA1696" s="18"/>
      <c r="DB1696" s="18"/>
      <c r="DC1696" s="18"/>
      <c r="DD1696" s="18"/>
      <c r="DE1696" s="18"/>
      <c r="DF1696" s="18"/>
      <c r="DG1696" s="18"/>
      <c r="DH1696" s="18"/>
      <c r="DI1696" s="18"/>
      <c r="DJ1696" s="18"/>
      <c r="DK1696" s="18"/>
      <c r="DL1696" s="18"/>
      <c r="DM1696" s="18"/>
      <c r="DN1696" s="18"/>
      <c r="DO1696" s="18"/>
      <c r="DP1696" s="18"/>
      <c r="DQ1696" s="18"/>
      <c r="DR1696" s="18"/>
      <c r="DS1696" s="18"/>
      <c r="DT1696" s="18"/>
      <c r="DU1696" s="18"/>
      <c r="DV1696" s="18"/>
      <c r="DW1696" s="18"/>
      <c r="DX1696" s="18"/>
      <c r="DY1696" s="18"/>
      <c r="DZ1696" s="18"/>
      <c r="EA1696" s="18"/>
      <c r="EB1696" s="18"/>
      <c r="EC1696" s="18"/>
      <c r="ED1696" s="18"/>
      <c r="EE1696" s="18"/>
      <c r="EF1696" s="18"/>
      <c r="EG1696" s="18"/>
      <c r="EH1696" s="18"/>
      <c r="EI1696" s="18"/>
      <c r="EJ1696" s="18"/>
      <c r="EK1696" s="18"/>
      <c r="EL1696" s="18"/>
      <c r="EM1696" s="18"/>
      <c r="EN1696" s="18"/>
      <c r="EO1696" s="18"/>
      <c r="EP1696" s="18"/>
      <c r="EQ1696" s="18"/>
      <c r="ER1696" s="18"/>
      <c r="ES1696" s="18"/>
      <c r="ET1696" s="18"/>
      <c r="EU1696" s="18"/>
      <c r="EV1696" s="18"/>
      <c r="EW1696" s="18"/>
      <c r="EX1696" s="18"/>
      <c r="EY1696" s="18"/>
      <c r="EZ1696" s="18"/>
      <c r="FA1696" s="18"/>
      <c r="FB1696" s="18"/>
      <c r="FC1696" s="18"/>
      <c r="FD1696" s="18"/>
      <c r="FE1696" s="18"/>
      <c r="FF1696" s="18"/>
      <c r="FG1696" s="18"/>
      <c r="FH1696" s="18"/>
      <c r="FI1696" s="18"/>
      <c r="FJ1696" s="18"/>
      <c r="FK1696" s="18"/>
      <c r="FL1696" s="18"/>
      <c r="FM1696" s="18"/>
      <c r="FN1696" s="18"/>
      <c r="FO1696" s="18"/>
      <c r="FP1696" s="18"/>
      <c r="FQ1696" s="18"/>
      <c r="FR1696" s="18"/>
      <c r="FS1696" s="18"/>
      <c r="FT1696" s="18"/>
      <c r="FU1696" s="18"/>
      <c r="FV1696" s="18"/>
      <c r="FW1696" s="18"/>
      <c r="FX1696" s="18"/>
      <c r="FY1696" s="18"/>
      <c r="FZ1696" s="18"/>
      <c r="GA1696" s="18"/>
      <c r="GB1696" s="18"/>
      <c r="GC1696" s="18"/>
      <c r="GD1696" s="18"/>
      <c r="GE1696" s="18"/>
      <c r="GF1696" s="18"/>
      <c r="GG1696" s="18"/>
      <c r="GH1696" s="18"/>
      <c r="GI1696" s="18"/>
      <c r="GJ1696" s="18"/>
      <c r="GK1696" s="18"/>
      <c r="GL1696" s="18"/>
      <c r="GM1696" s="18"/>
      <c r="GN1696" s="18"/>
      <c r="GO1696" s="18"/>
      <c r="GP1696" s="18"/>
      <c r="GQ1696" s="18"/>
      <c r="GR1696" s="18"/>
    </row>
    <row r="1697" spans="1:200">
      <c r="A1697" s="6"/>
      <c r="B1697" s="6"/>
      <c r="C1697" s="6"/>
      <c r="D1697" s="6"/>
      <c r="E1697" s="6"/>
      <c r="F1697" s="6"/>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c r="BU1697" s="6"/>
      <c r="BV1697" s="6"/>
      <c r="BW1697" s="6"/>
      <c r="BX1697" s="6"/>
      <c r="BY1697" s="6"/>
      <c r="BZ1697" s="6"/>
      <c r="CA1697" s="6"/>
      <c r="CB1697" s="6"/>
      <c r="CC1697" s="6"/>
      <c r="CD1697" s="6"/>
      <c r="CE1697" s="6"/>
      <c r="CF1697" s="6"/>
      <c r="CG1697" s="6"/>
      <c r="CH1697" s="6"/>
      <c r="CI1697" s="6"/>
      <c r="CJ1697" s="6"/>
      <c r="CK1697" s="6"/>
      <c r="CL1697" s="6"/>
      <c r="CM1697" s="6"/>
      <c r="CN1697" s="6"/>
      <c r="CO1697" s="6"/>
      <c r="CP1697" s="6"/>
      <c r="CQ1697" s="6"/>
      <c r="CR1697" s="6"/>
      <c r="CS1697" s="6"/>
      <c r="CT1697" s="6"/>
      <c r="CU1697" s="6"/>
      <c r="CV1697" s="6"/>
      <c r="CW1697" s="18"/>
      <c r="CX1697" s="18"/>
      <c r="CY1697" s="18"/>
      <c r="CZ1697" s="18"/>
      <c r="DA1697" s="18"/>
      <c r="DB1697" s="18"/>
      <c r="DC1697" s="18"/>
      <c r="DD1697" s="18"/>
      <c r="DE1697" s="18"/>
      <c r="DF1697" s="18"/>
      <c r="DG1697" s="18"/>
      <c r="DH1697" s="18"/>
      <c r="DI1697" s="18"/>
      <c r="DJ1697" s="18"/>
      <c r="DK1697" s="18"/>
      <c r="DL1697" s="18"/>
      <c r="DM1697" s="18"/>
      <c r="DN1697" s="18"/>
      <c r="DO1697" s="18"/>
      <c r="DP1697" s="18"/>
      <c r="DQ1697" s="18"/>
      <c r="DR1697" s="18"/>
      <c r="DS1697" s="18"/>
      <c r="DT1697" s="18"/>
      <c r="DU1697" s="18"/>
      <c r="DV1697" s="18"/>
      <c r="DW1697" s="18"/>
      <c r="DX1697" s="18"/>
      <c r="DY1697" s="18"/>
      <c r="DZ1697" s="18"/>
      <c r="EA1697" s="18"/>
      <c r="EB1697" s="18"/>
      <c r="EC1697" s="18"/>
      <c r="ED1697" s="18"/>
      <c r="EE1697" s="18"/>
      <c r="EF1697" s="18"/>
      <c r="EG1697" s="18"/>
      <c r="EH1697" s="18"/>
      <c r="EI1697" s="18"/>
      <c r="EJ1697" s="18"/>
      <c r="EK1697" s="18"/>
      <c r="EL1697" s="18"/>
      <c r="EM1697" s="18"/>
      <c r="EN1697" s="18"/>
      <c r="EO1697" s="18"/>
      <c r="EP1697" s="18"/>
      <c r="EQ1697" s="18"/>
      <c r="ER1697" s="18"/>
      <c r="ES1697" s="18"/>
      <c r="ET1697" s="18"/>
      <c r="EU1697" s="18"/>
      <c r="EV1697" s="18"/>
      <c r="EW1697" s="18"/>
      <c r="EX1697" s="18"/>
      <c r="EY1697" s="18"/>
      <c r="EZ1697" s="18"/>
      <c r="FA1697" s="18"/>
      <c r="FB1697" s="18"/>
      <c r="FC1697" s="18"/>
      <c r="FD1697" s="18"/>
      <c r="FE1697" s="18"/>
      <c r="FF1697" s="18"/>
      <c r="FG1697" s="18"/>
      <c r="FH1697" s="18"/>
      <c r="FI1697" s="18"/>
      <c r="FJ1697" s="18"/>
      <c r="FK1697" s="18"/>
      <c r="FL1697" s="18"/>
      <c r="FM1697" s="18"/>
      <c r="FN1697" s="18"/>
      <c r="FO1697" s="18"/>
      <c r="FP1697" s="18"/>
      <c r="FQ1697" s="18"/>
      <c r="FR1697" s="18"/>
      <c r="FS1697" s="18"/>
      <c r="FT1697" s="18"/>
      <c r="FU1697" s="18"/>
      <c r="FV1697" s="18"/>
      <c r="FW1697" s="18"/>
      <c r="FX1697" s="18"/>
      <c r="FY1697" s="18"/>
      <c r="FZ1697" s="18"/>
      <c r="GA1697" s="18"/>
      <c r="GB1697" s="18"/>
      <c r="GC1697" s="18"/>
      <c r="GD1697" s="18"/>
      <c r="GE1697" s="18"/>
      <c r="GF1697" s="18"/>
      <c r="GG1697" s="18"/>
      <c r="GH1697" s="18"/>
      <c r="GI1697" s="18"/>
      <c r="GJ1697" s="18"/>
      <c r="GK1697" s="18"/>
      <c r="GL1697" s="18"/>
      <c r="GM1697" s="18"/>
      <c r="GN1697" s="18"/>
      <c r="GO1697" s="18"/>
      <c r="GP1697" s="18"/>
      <c r="GQ1697" s="18"/>
      <c r="GR1697" s="18"/>
    </row>
    <row r="1698" spans="1:200">
      <c r="A1698" s="6"/>
      <c r="B1698" s="6"/>
      <c r="C1698" s="6"/>
      <c r="D1698" s="6"/>
      <c r="E1698" s="6"/>
      <c r="F1698" s="6"/>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c r="BU1698" s="6"/>
      <c r="BV1698" s="6"/>
      <c r="BW1698" s="6"/>
      <c r="BX1698" s="6"/>
      <c r="BY1698" s="6"/>
      <c r="BZ1698" s="6"/>
      <c r="CA1698" s="6"/>
      <c r="CB1698" s="6"/>
      <c r="CC1698" s="6"/>
      <c r="CD1698" s="6"/>
      <c r="CE1698" s="6"/>
      <c r="CF1698" s="6"/>
      <c r="CG1698" s="6"/>
      <c r="CH1698" s="6"/>
      <c r="CI1698" s="6"/>
      <c r="CJ1698" s="6"/>
      <c r="CK1698" s="6"/>
      <c r="CL1698" s="6"/>
      <c r="CM1698" s="6"/>
      <c r="CN1698" s="6"/>
      <c r="CO1698" s="6"/>
      <c r="CP1698" s="6"/>
      <c r="CQ1698" s="6"/>
      <c r="CR1698" s="6"/>
      <c r="CS1698" s="6"/>
      <c r="CT1698" s="6"/>
      <c r="CU1698" s="6"/>
      <c r="CV1698" s="6"/>
      <c r="CW1698" s="18"/>
      <c r="CX1698" s="18"/>
      <c r="CY1698" s="18"/>
      <c r="CZ1698" s="18"/>
      <c r="DA1698" s="18"/>
      <c r="DB1698" s="18"/>
      <c r="DC1698" s="18"/>
      <c r="DD1698" s="18"/>
      <c r="DE1698" s="18"/>
      <c r="DF1698" s="18"/>
      <c r="DG1698" s="18"/>
      <c r="DH1698" s="18"/>
      <c r="DI1698" s="18"/>
      <c r="DJ1698" s="18"/>
      <c r="DK1698" s="18"/>
      <c r="DL1698" s="18"/>
      <c r="DM1698" s="18"/>
      <c r="DN1698" s="18"/>
      <c r="DO1698" s="18"/>
      <c r="DP1698" s="18"/>
      <c r="DQ1698" s="18"/>
      <c r="DR1698" s="18"/>
      <c r="DS1698" s="18"/>
      <c r="DT1698" s="18"/>
      <c r="DU1698" s="18"/>
      <c r="DV1698" s="18"/>
      <c r="DW1698" s="18"/>
      <c r="DX1698" s="18"/>
      <c r="DY1698" s="18"/>
      <c r="DZ1698" s="18"/>
      <c r="EA1698" s="18"/>
      <c r="EB1698" s="18"/>
      <c r="EC1698" s="18"/>
      <c r="ED1698" s="18"/>
      <c r="EE1698" s="18"/>
      <c r="EF1698" s="18"/>
      <c r="EG1698" s="18"/>
      <c r="EH1698" s="18"/>
      <c r="EI1698" s="18"/>
      <c r="EJ1698" s="18"/>
      <c r="EK1698" s="18"/>
      <c r="EL1698" s="18"/>
      <c r="EM1698" s="18"/>
      <c r="EN1698" s="18"/>
      <c r="EO1698" s="18"/>
      <c r="EP1698" s="18"/>
      <c r="EQ1698" s="18"/>
      <c r="ER1698" s="18"/>
      <c r="ES1698" s="18"/>
      <c r="ET1698" s="18"/>
      <c r="EU1698" s="18"/>
      <c r="EV1698" s="18"/>
      <c r="EW1698" s="18"/>
      <c r="EX1698" s="18"/>
      <c r="EY1698" s="18"/>
      <c r="EZ1698" s="18"/>
      <c r="FA1698" s="18"/>
      <c r="FB1698" s="18"/>
      <c r="FC1698" s="18"/>
      <c r="FD1698" s="18"/>
      <c r="FE1698" s="18"/>
      <c r="FF1698" s="18"/>
      <c r="FG1698" s="18"/>
      <c r="FH1698" s="18"/>
      <c r="FI1698" s="18"/>
      <c r="FJ1698" s="18"/>
      <c r="FK1698" s="18"/>
      <c r="FL1698" s="18"/>
      <c r="FM1698" s="18"/>
      <c r="FN1698" s="18"/>
      <c r="FO1698" s="18"/>
      <c r="FP1698" s="18"/>
      <c r="FQ1698" s="18"/>
      <c r="FR1698" s="18"/>
      <c r="FS1698" s="18"/>
      <c r="FT1698" s="18"/>
      <c r="FU1698" s="18"/>
      <c r="FV1698" s="18"/>
      <c r="FW1698" s="18"/>
      <c r="FX1698" s="18"/>
      <c r="FY1698" s="18"/>
      <c r="FZ1698" s="18"/>
      <c r="GA1698" s="18"/>
      <c r="GB1698" s="18"/>
      <c r="GC1698" s="18"/>
      <c r="GD1698" s="18"/>
      <c r="GE1698" s="18"/>
      <c r="GF1698" s="18"/>
      <c r="GG1698" s="18"/>
      <c r="GH1698" s="18"/>
      <c r="GI1698" s="18"/>
      <c r="GJ1698" s="18"/>
      <c r="GK1698" s="18"/>
      <c r="GL1698" s="18"/>
      <c r="GM1698" s="18"/>
      <c r="GN1698" s="18"/>
      <c r="GO1698" s="18"/>
      <c r="GP1698" s="18"/>
      <c r="GQ1698" s="18"/>
      <c r="GR1698" s="18"/>
    </row>
    <row r="1699" spans="1:200">
      <c r="A1699" s="6"/>
      <c r="B1699" s="6"/>
      <c r="C1699" s="6"/>
      <c r="D1699" s="6"/>
      <c r="E1699" s="6"/>
      <c r="F1699" s="6"/>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c r="BU1699" s="6"/>
      <c r="BV1699" s="6"/>
      <c r="BW1699" s="6"/>
      <c r="BX1699" s="6"/>
      <c r="BY1699" s="6"/>
      <c r="BZ1699" s="6"/>
      <c r="CA1699" s="6"/>
      <c r="CB1699" s="6"/>
      <c r="CC1699" s="6"/>
      <c r="CD1699" s="6"/>
      <c r="CE1699" s="6"/>
      <c r="CF1699" s="6"/>
      <c r="CG1699" s="6"/>
      <c r="CH1699" s="6"/>
      <c r="CI1699" s="6"/>
      <c r="CJ1699" s="6"/>
      <c r="CK1699" s="6"/>
      <c r="CL1699" s="6"/>
      <c r="CM1699" s="6"/>
      <c r="CN1699" s="6"/>
      <c r="CO1699" s="6"/>
      <c r="CP1699" s="6"/>
      <c r="CQ1699" s="6"/>
      <c r="CR1699" s="6"/>
      <c r="CS1699" s="6"/>
      <c r="CT1699" s="6"/>
      <c r="CU1699" s="6"/>
      <c r="CV1699" s="6"/>
      <c r="CW1699" s="18"/>
      <c r="CX1699" s="18"/>
      <c r="CY1699" s="18"/>
      <c r="CZ1699" s="18"/>
      <c r="DA1699" s="18"/>
      <c r="DB1699" s="18"/>
      <c r="DC1699" s="18"/>
      <c r="DD1699" s="18"/>
      <c r="DE1699" s="18"/>
      <c r="DF1699" s="18"/>
      <c r="DG1699" s="18"/>
      <c r="DH1699" s="18"/>
      <c r="DI1699" s="18"/>
      <c r="DJ1699" s="18"/>
      <c r="DK1699" s="18"/>
      <c r="DL1699" s="18"/>
      <c r="DM1699" s="18"/>
      <c r="DN1699" s="18"/>
      <c r="DO1699" s="18"/>
      <c r="DP1699" s="18"/>
      <c r="DQ1699" s="18"/>
      <c r="DR1699" s="18"/>
      <c r="DS1699" s="18"/>
      <c r="DT1699" s="18"/>
      <c r="DU1699" s="18"/>
      <c r="DV1699" s="18"/>
      <c r="DW1699" s="18"/>
      <c r="DX1699" s="18"/>
      <c r="DY1699" s="18"/>
      <c r="DZ1699" s="18"/>
      <c r="EA1699" s="18"/>
      <c r="EB1699" s="18"/>
      <c r="EC1699" s="18"/>
      <c r="ED1699" s="18"/>
      <c r="EE1699" s="18"/>
      <c r="EF1699" s="18"/>
      <c r="EG1699" s="18"/>
      <c r="EH1699" s="18"/>
      <c r="EI1699" s="18"/>
      <c r="EJ1699" s="18"/>
      <c r="EK1699" s="18"/>
      <c r="EL1699" s="18"/>
      <c r="EM1699" s="18"/>
      <c r="EN1699" s="18"/>
      <c r="EO1699" s="18"/>
      <c r="EP1699" s="18"/>
      <c r="EQ1699" s="18"/>
      <c r="ER1699" s="18"/>
      <c r="ES1699" s="18"/>
      <c r="ET1699" s="18"/>
      <c r="EU1699" s="18"/>
      <c r="EV1699" s="18"/>
      <c r="EW1699" s="18"/>
      <c r="EX1699" s="18"/>
      <c r="EY1699" s="18"/>
      <c r="EZ1699" s="18"/>
      <c r="FA1699" s="18"/>
      <c r="FB1699" s="18"/>
      <c r="FC1699" s="18"/>
      <c r="FD1699" s="18"/>
      <c r="FE1699" s="18"/>
      <c r="FF1699" s="18"/>
      <c r="FG1699" s="18"/>
      <c r="FH1699" s="18"/>
      <c r="FI1699" s="18"/>
      <c r="FJ1699" s="18"/>
      <c r="FK1699" s="18"/>
      <c r="FL1699" s="18"/>
      <c r="FM1699" s="18"/>
      <c r="FN1699" s="18"/>
      <c r="FO1699" s="18"/>
      <c r="FP1699" s="18"/>
      <c r="FQ1699" s="18"/>
      <c r="FR1699" s="18"/>
      <c r="FS1699" s="18"/>
      <c r="FT1699" s="18"/>
      <c r="FU1699" s="18"/>
      <c r="FV1699" s="18"/>
      <c r="FW1699" s="18"/>
      <c r="FX1699" s="18"/>
      <c r="FY1699" s="18"/>
      <c r="FZ1699" s="18"/>
      <c r="GA1699" s="18"/>
      <c r="GB1699" s="18"/>
      <c r="GC1699" s="18"/>
      <c r="GD1699" s="18"/>
      <c r="GE1699" s="18"/>
      <c r="GF1699" s="18"/>
      <c r="GG1699" s="18"/>
      <c r="GH1699" s="18"/>
      <c r="GI1699" s="18"/>
      <c r="GJ1699" s="18"/>
      <c r="GK1699" s="18"/>
      <c r="GL1699" s="18"/>
      <c r="GM1699" s="18"/>
      <c r="GN1699" s="18"/>
      <c r="GO1699" s="18"/>
      <c r="GP1699" s="18"/>
      <c r="GQ1699" s="18"/>
      <c r="GR1699" s="18"/>
    </row>
    <row r="1700" spans="1:200">
      <c r="A1700" s="6"/>
      <c r="B1700" s="6"/>
      <c r="C1700" s="6"/>
      <c r="D1700" s="6"/>
      <c r="E1700" s="6"/>
      <c r="F1700" s="6"/>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c r="BU1700" s="6"/>
      <c r="BV1700" s="6"/>
      <c r="BW1700" s="6"/>
      <c r="BX1700" s="6"/>
      <c r="BY1700" s="6"/>
      <c r="BZ1700" s="6"/>
      <c r="CA1700" s="6"/>
      <c r="CB1700" s="6"/>
      <c r="CC1700" s="6"/>
      <c r="CD1700" s="6"/>
      <c r="CE1700" s="6"/>
      <c r="CF1700" s="6"/>
      <c r="CG1700" s="6"/>
      <c r="CH1700" s="6"/>
      <c r="CI1700" s="6"/>
      <c r="CJ1700" s="6"/>
      <c r="CK1700" s="6"/>
      <c r="CL1700" s="6"/>
      <c r="CM1700" s="6"/>
      <c r="CN1700" s="6"/>
      <c r="CO1700" s="6"/>
      <c r="CP1700" s="6"/>
      <c r="CQ1700" s="6"/>
      <c r="CR1700" s="6"/>
      <c r="CS1700" s="6"/>
      <c r="CT1700" s="6"/>
      <c r="CU1700" s="6"/>
      <c r="CV1700" s="6"/>
      <c r="CW1700" s="18"/>
      <c r="CX1700" s="18"/>
      <c r="CY1700" s="18"/>
      <c r="CZ1700" s="18"/>
      <c r="DA1700" s="18"/>
      <c r="DB1700" s="18"/>
      <c r="DC1700" s="18"/>
      <c r="DD1700" s="18"/>
      <c r="DE1700" s="18"/>
      <c r="DF1700" s="18"/>
      <c r="DG1700" s="18"/>
      <c r="DH1700" s="18"/>
      <c r="DI1700" s="18"/>
      <c r="DJ1700" s="18"/>
      <c r="DK1700" s="18"/>
      <c r="DL1700" s="18"/>
      <c r="DM1700" s="18"/>
      <c r="DN1700" s="18"/>
      <c r="DO1700" s="18"/>
      <c r="DP1700" s="18"/>
      <c r="DQ1700" s="18"/>
      <c r="DR1700" s="18"/>
      <c r="DS1700" s="18"/>
      <c r="DT1700" s="18"/>
      <c r="DU1700" s="18"/>
      <c r="DV1700" s="18"/>
      <c r="DW1700" s="18"/>
      <c r="DX1700" s="18"/>
      <c r="DY1700" s="18"/>
      <c r="DZ1700" s="18"/>
      <c r="EA1700" s="18"/>
      <c r="EB1700" s="18"/>
      <c r="EC1700" s="18"/>
      <c r="ED1700" s="18"/>
      <c r="EE1700" s="18"/>
      <c r="EF1700" s="18"/>
      <c r="EG1700" s="18"/>
      <c r="EH1700" s="18"/>
      <c r="EI1700" s="18"/>
      <c r="EJ1700" s="18"/>
      <c r="EK1700" s="18"/>
      <c r="EL1700" s="18"/>
      <c r="EM1700" s="18"/>
      <c r="EN1700" s="18"/>
      <c r="EO1700" s="18"/>
      <c r="EP1700" s="18"/>
      <c r="EQ1700" s="18"/>
      <c r="ER1700" s="18"/>
      <c r="ES1700" s="18"/>
      <c r="ET1700" s="18"/>
      <c r="EU1700" s="18"/>
      <c r="EV1700" s="18"/>
      <c r="EW1700" s="18"/>
      <c r="EX1700" s="18"/>
      <c r="EY1700" s="18"/>
      <c r="EZ1700" s="18"/>
      <c r="FA1700" s="18"/>
      <c r="FB1700" s="18"/>
      <c r="FC1700" s="18"/>
      <c r="FD1700" s="18"/>
      <c r="FE1700" s="18"/>
      <c r="FF1700" s="18"/>
      <c r="FG1700" s="18"/>
      <c r="FH1700" s="18"/>
      <c r="FI1700" s="18"/>
      <c r="FJ1700" s="18"/>
      <c r="FK1700" s="18"/>
      <c r="FL1700" s="18"/>
      <c r="FM1700" s="18"/>
      <c r="FN1700" s="18"/>
      <c r="FO1700" s="18"/>
      <c r="FP1700" s="18"/>
      <c r="FQ1700" s="18"/>
      <c r="FR1700" s="18"/>
      <c r="FS1700" s="18"/>
      <c r="FT1700" s="18"/>
      <c r="FU1700" s="18"/>
      <c r="FV1700" s="18"/>
      <c r="FW1700" s="18"/>
      <c r="FX1700" s="18"/>
      <c r="FY1700" s="18"/>
      <c r="FZ1700" s="18"/>
      <c r="GA1700" s="18"/>
      <c r="GB1700" s="18"/>
      <c r="GC1700" s="18"/>
      <c r="GD1700" s="18"/>
      <c r="GE1700" s="18"/>
      <c r="GF1700" s="18"/>
      <c r="GG1700" s="18"/>
      <c r="GH1700" s="18"/>
      <c r="GI1700" s="18"/>
      <c r="GJ1700" s="18"/>
      <c r="GK1700" s="18"/>
      <c r="GL1700" s="18"/>
      <c r="GM1700" s="18"/>
      <c r="GN1700" s="18"/>
      <c r="GO1700" s="18"/>
      <c r="GP1700" s="18"/>
      <c r="GQ1700" s="18"/>
      <c r="GR1700" s="18"/>
    </row>
    <row r="1701" spans="1:200">
      <c r="A1701" s="6"/>
      <c r="B1701" s="6"/>
      <c r="C1701" s="6"/>
      <c r="D1701" s="6"/>
      <c r="E1701" s="6"/>
      <c r="F1701" s="6"/>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c r="BU1701" s="6"/>
      <c r="BV1701" s="6"/>
      <c r="BW1701" s="6"/>
      <c r="BX1701" s="6"/>
      <c r="BY1701" s="6"/>
      <c r="BZ1701" s="6"/>
      <c r="CA1701" s="6"/>
      <c r="CB1701" s="6"/>
      <c r="CC1701" s="6"/>
      <c r="CD1701" s="6"/>
      <c r="CE1701" s="6"/>
      <c r="CF1701" s="6"/>
      <c r="CG1701" s="6"/>
      <c r="CH1701" s="6"/>
      <c r="CI1701" s="6"/>
      <c r="CJ1701" s="6"/>
      <c r="CK1701" s="6"/>
      <c r="CL1701" s="6"/>
      <c r="CM1701" s="6"/>
      <c r="CN1701" s="6"/>
      <c r="CO1701" s="6"/>
      <c r="CP1701" s="6"/>
      <c r="CQ1701" s="6"/>
      <c r="CR1701" s="6"/>
      <c r="CS1701" s="6"/>
      <c r="CT1701" s="6"/>
      <c r="CU1701" s="6"/>
      <c r="CV1701" s="6"/>
      <c r="CW1701" s="18"/>
      <c r="CX1701" s="18"/>
      <c r="CY1701" s="18"/>
      <c r="CZ1701" s="18"/>
      <c r="DA1701" s="18"/>
      <c r="DB1701" s="18"/>
      <c r="DC1701" s="18"/>
      <c r="DD1701" s="18"/>
      <c r="DE1701" s="18"/>
      <c r="DF1701" s="18"/>
      <c r="DG1701" s="18"/>
      <c r="DH1701" s="18"/>
      <c r="DI1701" s="18"/>
      <c r="DJ1701" s="18"/>
      <c r="DK1701" s="18"/>
      <c r="DL1701" s="18"/>
      <c r="DM1701" s="18"/>
      <c r="DN1701" s="18"/>
      <c r="DO1701" s="18"/>
      <c r="DP1701" s="18"/>
      <c r="DQ1701" s="18"/>
      <c r="DR1701" s="18"/>
      <c r="DS1701" s="18"/>
      <c r="DT1701" s="18"/>
      <c r="DU1701" s="18"/>
      <c r="DV1701" s="18"/>
      <c r="DW1701" s="18"/>
      <c r="DX1701" s="18"/>
      <c r="DY1701" s="18"/>
      <c r="DZ1701" s="18"/>
      <c r="EA1701" s="18"/>
      <c r="EB1701" s="18"/>
      <c r="EC1701" s="18"/>
      <c r="ED1701" s="18"/>
      <c r="EE1701" s="18"/>
      <c r="EF1701" s="18"/>
      <c r="EG1701" s="18"/>
      <c r="EH1701" s="18"/>
      <c r="EI1701" s="18"/>
      <c r="EJ1701" s="18"/>
      <c r="EK1701" s="18"/>
      <c r="EL1701" s="18"/>
      <c r="EM1701" s="18"/>
      <c r="EN1701" s="18"/>
      <c r="EO1701" s="18"/>
      <c r="EP1701" s="18"/>
      <c r="EQ1701" s="18"/>
      <c r="ER1701" s="18"/>
      <c r="ES1701" s="18"/>
      <c r="ET1701" s="18"/>
      <c r="EU1701" s="18"/>
      <c r="EV1701" s="18"/>
      <c r="EW1701" s="18"/>
      <c r="EX1701" s="18"/>
      <c r="EY1701" s="18"/>
      <c r="EZ1701" s="18"/>
      <c r="FA1701" s="18"/>
      <c r="FB1701" s="18"/>
      <c r="FC1701" s="18"/>
      <c r="FD1701" s="18"/>
      <c r="FE1701" s="18"/>
      <c r="FF1701" s="18"/>
      <c r="FG1701" s="18"/>
      <c r="FH1701" s="18"/>
      <c r="FI1701" s="18"/>
      <c r="FJ1701" s="18"/>
      <c r="FK1701" s="18"/>
      <c r="FL1701" s="18"/>
      <c r="FM1701" s="18"/>
      <c r="FN1701" s="18"/>
      <c r="FO1701" s="18"/>
      <c r="FP1701" s="18"/>
      <c r="FQ1701" s="18"/>
      <c r="FR1701" s="18"/>
      <c r="FS1701" s="18"/>
      <c r="FT1701" s="18"/>
      <c r="FU1701" s="18"/>
      <c r="FV1701" s="18"/>
      <c r="FW1701" s="18"/>
      <c r="FX1701" s="18"/>
      <c r="FY1701" s="18"/>
      <c r="FZ1701" s="18"/>
      <c r="GA1701" s="18"/>
      <c r="GB1701" s="18"/>
      <c r="GC1701" s="18"/>
      <c r="GD1701" s="18"/>
      <c r="GE1701" s="18"/>
      <c r="GF1701" s="18"/>
      <c r="GG1701" s="18"/>
      <c r="GH1701" s="18"/>
      <c r="GI1701" s="18"/>
      <c r="GJ1701" s="18"/>
      <c r="GK1701" s="18"/>
      <c r="GL1701" s="18"/>
      <c r="GM1701" s="18"/>
      <c r="GN1701" s="18"/>
      <c r="GO1701" s="18"/>
      <c r="GP1701" s="18"/>
      <c r="GQ1701" s="18"/>
      <c r="GR1701" s="18"/>
    </row>
    <row r="1702" spans="1:200">
      <c r="A1702" s="6"/>
      <c r="B1702" s="6"/>
      <c r="C1702" s="6"/>
      <c r="D1702" s="6"/>
      <c r="E1702" s="6"/>
      <c r="F1702" s="6"/>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c r="BU1702" s="6"/>
      <c r="BV1702" s="6"/>
      <c r="BW1702" s="6"/>
      <c r="BX1702" s="6"/>
      <c r="BY1702" s="6"/>
      <c r="BZ1702" s="6"/>
      <c r="CA1702" s="6"/>
      <c r="CB1702" s="6"/>
      <c r="CC1702" s="6"/>
      <c r="CD1702" s="6"/>
      <c r="CE1702" s="6"/>
      <c r="CF1702" s="6"/>
      <c r="CG1702" s="6"/>
      <c r="CH1702" s="6"/>
      <c r="CI1702" s="6"/>
      <c r="CJ1702" s="6"/>
      <c r="CK1702" s="6"/>
      <c r="CL1702" s="6"/>
      <c r="CM1702" s="6"/>
      <c r="CN1702" s="6"/>
      <c r="CO1702" s="6"/>
      <c r="CP1702" s="6"/>
      <c r="CQ1702" s="6"/>
      <c r="CR1702" s="6"/>
      <c r="CS1702" s="6"/>
      <c r="CT1702" s="6"/>
      <c r="CU1702" s="6"/>
      <c r="CV1702" s="6"/>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8"/>
      <c r="FH1702" s="18"/>
      <c r="FI1702" s="18"/>
      <c r="FJ1702" s="18"/>
      <c r="FK1702" s="18"/>
      <c r="FL1702" s="18"/>
      <c r="FM1702" s="18"/>
      <c r="FN1702" s="18"/>
      <c r="FO1702" s="18"/>
      <c r="FP1702" s="18"/>
      <c r="FQ1702" s="18"/>
      <c r="FR1702" s="18"/>
      <c r="FS1702" s="18"/>
      <c r="FT1702" s="18"/>
      <c r="FU1702" s="18"/>
      <c r="FV1702" s="18"/>
      <c r="FW1702" s="18"/>
      <c r="FX1702" s="18"/>
      <c r="FY1702" s="18"/>
      <c r="FZ1702" s="18"/>
      <c r="GA1702" s="18"/>
      <c r="GB1702" s="18"/>
      <c r="GC1702" s="18"/>
      <c r="GD1702" s="18"/>
      <c r="GE1702" s="18"/>
      <c r="GF1702" s="18"/>
      <c r="GG1702" s="18"/>
      <c r="GH1702" s="18"/>
      <c r="GI1702" s="18"/>
      <c r="GJ1702" s="18"/>
      <c r="GK1702" s="18"/>
      <c r="GL1702" s="18"/>
      <c r="GM1702" s="18"/>
      <c r="GN1702" s="18"/>
      <c r="GO1702" s="18"/>
      <c r="GP1702" s="18"/>
      <c r="GQ1702" s="18"/>
      <c r="GR1702" s="18"/>
    </row>
    <row r="1703" spans="1:200">
      <c r="A1703" s="6"/>
      <c r="B1703" s="6"/>
      <c r="C1703" s="6"/>
      <c r="D1703" s="6"/>
      <c r="E1703" s="6"/>
      <c r="F1703" s="6"/>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c r="BU1703" s="6"/>
      <c r="BV1703" s="6"/>
      <c r="BW1703" s="6"/>
      <c r="BX1703" s="6"/>
      <c r="BY1703" s="6"/>
      <c r="BZ1703" s="6"/>
      <c r="CA1703" s="6"/>
      <c r="CB1703" s="6"/>
      <c r="CC1703" s="6"/>
      <c r="CD1703" s="6"/>
      <c r="CE1703" s="6"/>
      <c r="CF1703" s="6"/>
      <c r="CG1703" s="6"/>
      <c r="CH1703" s="6"/>
      <c r="CI1703" s="6"/>
      <c r="CJ1703" s="6"/>
      <c r="CK1703" s="6"/>
      <c r="CL1703" s="6"/>
      <c r="CM1703" s="6"/>
      <c r="CN1703" s="6"/>
      <c r="CO1703" s="6"/>
      <c r="CP1703" s="6"/>
      <c r="CQ1703" s="6"/>
      <c r="CR1703" s="6"/>
      <c r="CS1703" s="6"/>
      <c r="CT1703" s="6"/>
      <c r="CU1703" s="6"/>
      <c r="CV1703" s="6"/>
      <c r="CW1703" s="18"/>
      <c r="CX1703" s="18"/>
      <c r="CY1703" s="18"/>
      <c r="CZ1703" s="18"/>
      <c r="DA1703" s="18"/>
      <c r="DB1703" s="18"/>
      <c r="DC1703" s="18"/>
      <c r="DD1703" s="18"/>
      <c r="DE1703" s="18"/>
      <c r="DF1703" s="18"/>
      <c r="DG1703" s="18"/>
      <c r="DH1703" s="18"/>
      <c r="DI1703" s="18"/>
      <c r="DJ1703" s="18"/>
      <c r="DK1703" s="18"/>
      <c r="DL1703" s="18"/>
      <c r="DM1703" s="18"/>
      <c r="DN1703" s="18"/>
      <c r="DO1703" s="18"/>
      <c r="DP1703" s="18"/>
      <c r="DQ1703" s="18"/>
      <c r="DR1703" s="18"/>
      <c r="DS1703" s="18"/>
      <c r="DT1703" s="18"/>
      <c r="DU1703" s="18"/>
      <c r="DV1703" s="18"/>
      <c r="DW1703" s="18"/>
      <c r="DX1703" s="18"/>
      <c r="DY1703" s="18"/>
      <c r="DZ1703" s="18"/>
      <c r="EA1703" s="18"/>
      <c r="EB1703" s="18"/>
      <c r="EC1703" s="18"/>
      <c r="ED1703" s="18"/>
      <c r="EE1703" s="18"/>
      <c r="EF1703" s="18"/>
      <c r="EG1703" s="18"/>
      <c r="EH1703" s="18"/>
      <c r="EI1703" s="18"/>
      <c r="EJ1703" s="18"/>
      <c r="EK1703" s="18"/>
      <c r="EL1703" s="18"/>
      <c r="EM1703" s="18"/>
      <c r="EN1703" s="18"/>
      <c r="EO1703" s="18"/>
      <c r="EP1703" s="18"/>
      <c r="EQ1703" s="18"/>
      <c r="ER1703" s="18"/>
      <c r="ES1703" s="18"/>
      <c r="ET1703" s="18"/>
      <c r="EU1703" s="18"/>
      <c r="EV1703" s="18"/>
      <c r="EW1703" s="18"/>
      <c r="EX1703" s="18"/>
      <c r="EY1703" s="18"/>
      <c r="EZ1703" s="18"/>
      <c r="FA1703" s="18"/>
      <c r="FB1703" s="18"/>
      <c r="FC1703" s="18"/>
      <c r="FD1703" s="18"/>
      <c r="FE1703" s="18"/>
      <c r="FF1703" s="18"/>
      <c r="FG1703" s="18"/>
      <c r="FH1703" s="18"/>
      <c r="FI1703" s="18"/>
      <c r="FJ1703" s="18"/>
      <c r="FK1703" s="18"/>
      <c r="FL1703" s="18"/>
      <c r="FM1703" s="18"/>
      <c r="FN1703" s="18"/>
      <c r="FO1703" s="18"/>
      <c r="FP1703" s="18"/>
      <c r="FQ1703" s="18"/>
      <c r="FR1703" s="18"/>
      <c r="FS1703" s="18"/>
      <c r="FT1703" s="18"/>
      <c r="FU1703" s="18"/>
      <c r="FV1703" s="18"/>
      <c r="FW1703" s="18"/>
      <c r="FX1703" s="18"/>
      <c r="FY1703" s="18"/>
      <c r="FZ1703" s="18"/>
      <c r="GA1703" s="18"/>
      <c r="GB1703" s="18"/>
      <c r="GC1703" s="18"/>
      <c r="GD1703" s="18"/>
      <c r="GE1703" s="18"/>
      <c r="GF1703" s="18"/>
      <c r="GG1703" s="18"/>
      <c r="GH1703" s="18"/>
      <c r="GI1703" s="18"/>
      <c r="GJ1703" s="18"/>
      <c r="GK1703" s="18"/>
      <c r="GL1703" s="18"/>
      <c r="GM1703" s="18"/>
      <c r="GN1703" s="18"/>
      <c r="GO1703" s="18"/>
      <c r="GP1703" s="18"/>
      <c r="GQ1703" s="18"/>
      <c r="GR1703" s="18"/>
    </row>
    <row r="1704" spans="1:200">
      <c r="A1704" s="6"/>
      <c r="B1704" s="6"/>
      <c r="C1704" s="6"/>
      <c r="D1704" s="6"/>
      <c r="E1704" s="6"/>
      <c r="F1704" s="6"/>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c r="BU1704" s="6"/>
      <c r="BV1704" s="6"/>
      <c r="BW1704" s="6"/>
      <c r="BX1704" s="6"/>
      <c r="BY1704" s="6"/>
      <c r="BZ1704" s="6"/>
      <c r="CA1704" s="6"/>
      <c r="CB1704" s="6"/>
      <c r="CC1704" s="6"/>
      <c r="CD1704" s="6"/>
      <c r="CE1704" s="6"/>
      <c r="CF1704" s="6"/>
      <c r="CG1704" s="6"/>
      <c r="CH1704" s="6"/>
      <c r="CI1704" s="6"/>
      <c r="CJ1704" s="6"/>
      <c r="CK1704" s="6"/>
      <c r="CL1704" s="6"/>
      <c r="CM1704" s="6"/>
      <c r="CN1704" s="6"/>
      <c r="CO1704" s="6"/>
      <c r="CP1704" s="6"/>
      <c r="CQ1704" s="6"/>
      <c r="CR1704" s="6"/>
      <c r="CS1704" s="6"/>
      <c r="CT1704" s="6"/>
      <c r="CU1704" s="6"/>
      <c r="CV1704" s="6"/>
      <c r="CW1704" s="18"/>
      <c r="CX1704" s="18"/>
      <c r="CY1704" s="18"/>
      <c r="CZ1704" s="18"/>
      <c r="DA1704" s="18"/>
      <c r="DB1704" s="18"/>
      <c r="DC1704" s="18"/>
      <c r="DD1704" s="18"/>
      <c r="DE1704" s="18"/>
      <c r="DF1704" s="18"/>
      <c r="DG1704" s="18"/>
      <c r="DH1704" s="18"/>
      <c r="DI1704" s="18"/>
      <c r="DJ1704" s="18"/>
      <c r="DK1704" s="18"/>
      <c r="DL1704" s="18"/>
      <c r="DM1704" s="18"/>
      <c r="DN1704" s="18"/>
      <c r="DO1704" s="18"/>
      <c r="DP1704" s="18"/>
      <c r="DQ1704" s="18"/>
      <c r="DR1704" s="18"/>
      <c r="DS1704" s="18"/>
      <c r="DT1704" s="18"/>
      <c r="DU1704" s="18"/>
      <c r="DV1704" s="18"/>
      <c r="DW1704" s="18"/>
      <c r="DX1704" s="18"/>
      <c r="DY1704" s="18"/>
      <c r="DZ1704" s="18"/>
      <c r="EA1704" s="18"/>
      <c r="EB1704" s="18"/>
      <c r="EC1704" s="18"/>
      <c r="ED1704" s="18"/>
      <c r="EE1704" s="18"/>
      <c r="EF1704" s="18"/>
      <c r="EG1704" s="18"/>
      <c r="EH1704" s="18"/>
      <c r="EI1704" s="18"/>
      <c r="EJ1704" s="18"/>
      <c r="EK1704" s="18"/>
      <c r="EL1704" s="18"/>
      <c r="EM1704" s="18"/>
      <c r="EN1704" s="18"/>
      <c r="EO1704" s="18"/>
      <c r="EP1704" s="18"/>
      <c r="EQ1704" s="18"/>
      <c r="ER1704" s="18"/>
      <c r="ES1704" s="18"/>
      <c r="ET1704" s="18"/>
      <c r="EU1704" s="18"/>
      <c r="EV1704" s="18"/>
      <c r="EW1704" s="18"/>
      <c r="EX1704" s="18"/>
      <c r="EY1704" s="18"/>
      <c r="EZ1704" s="18"/>
      <c r="FA1704" s="18"/>
      <c r="FB1704" s="18"/>
      <c r="FC1704" s="18"/>
      <c r="FD1704" s="18"/>
      <c r="FE1704" s="18"/>
      <c r="FF1704" s="18"/>
      <c r="FG1704" s="18"/>
      <c r="FH1704" s="18"/>
      <c r="FI1704" s="18"/>
      <c r="FJ1704" s="18"/>
      <c r="FK1704" s="18"/>
      <c r="FL1704" s="18"/>
      <c r="FM1704" s="18"/>
      <c r="FN1704" s="18"/>
      <c r="FO1704" s="18"/>
      <c r="FP1704" s="18"/>
      <c r="FQ1704" s="18"/>
      <c r="FR1704" s="18"/>
      <c r="FS1704" s="18"/>
      <c r="FT1704" s="18"/>
      <c r="FU1704" s="18"/>
      <c r="FV1704" s="18"/>
      <c r="FW1704" s="18"/>
      <c r="FX1704" s="18"/>
      <c r="FY1704" s="18"/>
      <c r="FZ1704" s="18"/>
      <c r="GA1704" s="18"/>
      <c r="GB1704" s="18"/>
      <c r="GC1704" s="18"/>
      <c r="GD1704" s="18"/>
      <c r="GE1704" s="18"/>
      <c r="GF1704" s="18"/>
      <c r="GG1704" s="18"/>
      <c r="GH1704" s="18"/>
      <c r="GI1704" s="18"/>
      <c r="GJ1704" s="18"/>
      <c r="GK1704" s="18"/>
      <c r="GL1704" s="18"/>
      <c r="GM1704" s="18"/>
      <c r="GN1704" s="18"/>
      <c r="GO1704" s="18"/>
      <c r="GP1704" s="18"/>
      <c r="GQ1704" s="18"/>
      <c r="GR1704" s="18"/>
    </row>
    <row r="1705" spans="1:200">
      <c r="A1705" s="6"/>
      <c r="B1705" s="6"/>
      <c r="C1705" s="6"/>
      <c r="D1705" s="6"/>
      <c r="E1705" s="6"/>
      <c r="F1705" s="6"/>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c r="BU1705" s="6"/>
      <c r="BV1705" s="6"/>
      <c r="BW1705" s="6"/>
      <c r="BX1705" s="6"/>
      <c r="BY1705" s="6"/>
      <c r="BZ1705" s="6"/>
      <c r="CA1705" s="6"/>
      <c r="CB1705" s="6"/>
      <c r="CC1705" s="6"/>
      <c r="CD1705" s="6"/>
      <c r="CE1705" s="6"/>
      <c r="CF1705" s="6"/>
      <c r="CG1705" s="6"/>
      <c r="CH1705" s="6"/>
      <c r="CI1705" s="6"/>
      <c r="CJ1705" s="6"/>
      <c r="CK1705" s="6"/>
      <c r="CL1705" s="6"/>
      <c r="CM1705" s="6"/>
      <c r="CN1705" s="6"/>
      <c r="CO1705" s="6"/>
      <c r="CP1705" s="6"/>
      <c r="CQ1705" s="6"/>
      <c r="CR1705" s="6"/>
      <c r="CS1705" s="6"/>
      <c r="CT1705" s="6"/>
      <c r="CU1705" s="6"/>
      <c r="CV1705" s="6"/>
      <c r="CW1705" s="18"/>
      <c r="CX1705" s="18"/>
      <c r="CY1705" s="18"/>
      <c r="CZ1705" s="18"/>
      <c r="DA1705" s="18"/>
      <c r="DB1705" s="18"/>
      <c r="DC1705" s="18"/>
      <c r="DD1705" s="18"/>
      <c r="DE1705" s="18"/>
      <c r="DF1705" s="18"/>
      <c r="DG1705" s="18"/>
      <c r="DH1705" s="18"/>
      <c r="DI1705" s="18"/>
      <c r="DJ1705" s="18"/>
      <c r="DK1705" s="18"/>
      <c r="DL1705" s="18"/>
      <c r="DM1705" s="18"/>
      <c r="DN1705" s="18"/>
      <c r="DO1705" s="18"/>
      <c r="DP1705" s="18"/>
      <c r="DQ1705" s="18"/>
      <c r="DR1705" s="18"/>
      <c r="DS1705" s="18"/>
      <c r="DT1705" s="18"/>
      <c r="DU1705" s="18"/>
      <c r="DV1705" s="18"/>
      <c r="DW1705" s="18"/>
      <c r="DX1705" s="18"/>
      <c r="DY1705" s="18"/>
      <c r="DZ1705" s="18"/>
      <c r="EA1705" s="18"/>
      <c r="EB1705" s="18"/>
      <c r="EC1705" s="18"/>
      <c r="ED1705" s="18"/>
      <c r="EE1705" s="18"/>
      <c r="EF1705" s="18"/>
      <c r="EG1705" s="18"/>
      <c r="EH1705" s="18"/>
      <c r="EI1705" s="18"/>
      <c r="EJ1705" s="18"/>
      <c r="EK1705" s="18"/>
      <c r="EL1705" s="18"/>
      <c r="EM1705" s="18"/>
      <c r="EN1705" s="18"/>
      <c r="EO1705" s="18"/>
      <c r="EP1705" s="18"/>
      <c r="EQ1705" s="18"/>
      <c r="ER1705" s="18"/>
      <c r="ES1705" s="18"/>
      <c r="ET1705" s="18"/>
      <c r="EU1705" s="18"/>
      <c r="EV1705" s="18"/>
      <c r="EW1705" s="18"/>
      <c r="EX1705" s="18"/>
      <c r="EY1705" s="18"/>
      <c r="EZ1705" s="18"/>
      <c r="FA1705" s="18"/>
      <c r="FB1705" s="18"/>
      <c r="FC1705" s="18"/>
      <c r="FD1705" s="18"/>
      <c r="FE1705" s="18"/>
      <c r="FF1705" s="18"/>
      <c r="FG1705" s="18"/>
      <c r="FH1705" s="18"/>
      <c r="FI1705" s="18"/>
      <c r="FJ1705" s="18"/>
      <c r="FK1705" s="18"/>
      <c r="FL1705" s="18"/>
      <c r="FM1705" s="18"/>
      <c r="FN1705" s="18"/>
      <c r="FO1705" s="18"/>
      <c r="FP1705" s="18"/>
      <c r="FQ1705" s="18"/>
      <c r="FR1705" s="18"/>
      <c r="FS1705" s="18"/>
      <c r="FT1705" s="18"/>
      <c r="FU1705" s="18"/>
      <c r="FV1705" s="18"/>
      <c r="FW1705" s="18"/>
      <c r="FX1705" s="18"/>
      <c r="FY1705" s="18"/>
      <c r="FZ1705" s="18"/>
      <c r="GA1705" s="18"/>
      <c r="GB1705" s="18"/>
      <c r="GC1705" s="18"/>
      <c r="GD1705" s="18"/>
      <c r="GE1705" s="18"/>
      <c r="GF1705" s="18"/>
      <c r="GG1705" s="18"/>
      <c r="GH1705" s="18"/>
      <c r="GI1705" s="18"/>
      <c r="GJ1705" s="18"/>
      <c r="GK1705" s="18"/>
      <c r="GL1705" s="18"/>
      <c r="GM1705" s="18"/>
      <c r="GN1705" s="18"/>
      <c r="GO1705" s="18"/>
      <c r="GP1705" s="18"/>
      <c r="GQ1705" s="18"/>
      <c r="GR1705" s="18"/>
    </row>
    <row r="1706" spans="1:200">
      <c r="A1706" s="6"/>
      <c r="B1706" s="6"/>
      <c r="C1706" s="6"/>
      <c r="D1706" s="6"/>
      <c r="E1706" s="6"/>
      <c r="F1706" s="6"/>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c r="BU1706" s="6"/>
      <c r="BV1706" s="6"/>
      <c r="BW1706" s="6"/>
      <c r="BX1706" s="6"/>
      <c r="BY1706" s="6"/>
      <c r="BZ1706" s="6"/>
      <c r="CA1706" s="6"/>
      <c r="CB1706" s="6"/>
      <c r="CC1706" s="6"/>
      <c r="CD1706" s="6"/>
      <c r="CE1706" s="6"/>
      <c r="CF1706" s="6"/>
      <c r="CG1706" s="6"/>
      <c r="CH1706" s="6"/>
      <c r="CI1706" s="6"/>
      <c r="CJ1706" s="6"/>
      <c r="CK1706" s="6"/>
      <c r="CL1706" s="6"/>
      <c r="CM1706" s="6"/>
      <c r="CN1706" s="6"/>
      <c r="CO1706" s="6"/>
      <c r="CP1706" s="6"/>
      <c r="CQ1706" s="6"/>
      <c r="CR1706" s="6"/>
      <c r="CS1706" s="6"/>
      <c r="CT1706" s="6"/>
      <c r="CU1706" s="6"/>
      <c r="CV1706" s="6"/>
      <c r="CW1706" s="18"/>
      <c r="CX1706" s="18"/>
      <c r="CY1706" s="18"/>
      <c r="CZ1706" s="18"/>
      <c r="DA1706" s="18"/>
      <c r="DB1706" s="18"/>
      <c r="DC1706" s="18"/>
      <c r="DD1706" s="18"/>
      <c r="DE1706" s="18"/>
      <c r="DF1706" s="18"/>
      <c r="DG1706" s="18"/>
      <c r="DH1706" s="18"/>
      <c r="DI1706" s="18"/>
      <c r="DJ1706" s="18"/>
      <c r="DK1706" s="18"/>
      <c r="DL1706" s="18"/>
      <c r="DM1706" s="18"/>
      <c r="DN1706" s="18"/>
      <c r="DO1706" s="18"/>
      <c r="DP1706" s="18"/>
      <c r="DQ1706" s="18"/>
      <c r="DR1706" s="18"/>
      <c r="DS1706" s="18"/>
      <c r="DT1706" s="18"/>
      <c r="DU1706" s="18"/>
      <c r="DV1706" s="18"/>
      <c r="DW1706" s="18"/>
      <c r="DX1706" s="18"/>
      <c r="DY1706" s="18"/>
      <c r="DZ1706" s="18"/>
      <c r="EA1706" s="18"/>
      <c r="EB1706" s="18"/>
      <c r="EC1706" s="18"/>
      <c r="ED1706" s="18"/>
      <c r="EE1706" s="18"/>
      <c r="EF1706" s="18"/>
      <c r="EG1706" s="18"/>
      <c r="EH1706" s="18"/>
      <c r="EI1706" s="18"/>
      <c r="EJ1706" s="18"/>
      <c r="EK1706" s="18"/>
      <c r="EL1706" s="18"/>
      <c r="EM1706" s="18"/>
      <c r="EN1706" s="18"/>
      <c r="EO1706" s="18"/>
      <c r="EP1706" s="18"/>
      <c r="EQ1706" s="18"/>
      <c r="ER1706" s="18"/>
      <c r="ES1706" s="18"/>
      <c r="ET1706" s="18"/>
      <c r="EU1706" s="18"/>
      <c r="EV1706" s="18"/>
      <c r="EW1706" s="18"/>
      <c r="EX1706" s="18"/>
      <c r="EY1706" s="18"/>
      <c r="EZ1706" s="18"/>
      <c r="FA1706" s="18"/>
      <c r="FB1706" s="18"/>
      <c r="FC1706" s="18"/>
      <c r="FD1706" s="18"/>
      <c r="FE1706" s="18"/>
      <c r="FF1706" s="18"/>
      <c r="FG1706" s="18"/>
      <c r="FH1706" s="18"/>
      <c r="FI1706" s="18"/>
      <c r="FJ1706" s="18"/>
      <c r="FK1706" s="18"/>
      <c r="FL1706" s="18"/>
      <c r="FM1706" s="18"/>
      <c r="FN1706" s="18"/>
      <c r="FO1706" s="18"/>
      <c r="FP1706" s="18"/>
      <c r="FQ1706" s="18"/>
      <c r="FR1706" s="18"/>
      <c r="FS1706" s="18"/>
      <c r="FT1706" s="18"/>
      <c r="FU1706" s="18"/>
      <c r="FV1706" s="18"/>
      <c r="FW1706" s="18"/>
      <c r="FX1706" s="18"/>
      <c r="FY1706" s="18"/>
      <c r="FZ1706" s="18"/>
      <c r="GA1706" s="18"/>
      <c r="GB1706" s="18"/>
      <c r="GC1706" s="18"/>
      <c r="GD1706" s="18"/>
      <c r="GE1706" s="18"/>
      <c r="GF1706" s="18"/>
      <c r="GG1706" s="18"/>
      <c r="GH1706" s="18"/>
      <c r="GI1706" s="18"/>
      <c r="GJ1706" s="18"/>
      <c r="GK1706" s="18"/>
      <c r="GL1706" s="18"/>
      <c r="GM1706" s="18"/>
      <c r="GN1706" s="18"/>
      <c r="GO1706" s="18"/>
      <c r="GP1706" s="18"/>
      <c r="GQ1706" s="18"/>
      <c r="GR1706" s="18"/>
    </row>
    <row r="1707" spans="1:200">
      <c r="A1707" s="6"/>
      <c r="B1707" s="6"/>
      <c r="C1707" s="6"/>
      <c r="D1707" s="6"/>
      <c r="E1707" s="6"/>
      <c r="F1707" s="6"/>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c r="BU1707" s="6"/>
      <c r="BV1707" s="6"/>
      <c r="BW1707" s="6"/>
      <c r="BX1707" s="6"/>
      <c r="BY1707" s="6"/>
      <c r="BZ1707" s="6"/>
      <c r="CA1707" s="6"/>
      <c r="CB1707" s="6"/>
      <c r="CC1707" s="6"/>
      <c r="CD1707" s="6"/>
      <c r="CE1707" s="6"/>
      <c r="CF1707" s="6"/>
      <c r="CG1707" s="6"/>
      <c r="CH1707" s="6"/>
      <c r="CI1707" s="6"/>
      <c r="CJ1707" s="6"/>
      <c r="CK1707" s="6"/>
      <c r="CL1707" s="6"/>
      <c r="CM1707" s="6"/>
      <c r="CN1707" s="6"/>
      <c r="CO1707" s="6"/>
      <c r="CP1707" s="6"/>
      <c r="CQ1707" s="6"/>
      <c r="CR1707" s="6"/>
      <c r="CS1707" s="6"/>
      <c r="CT1707" s="6"/>
      <c r="CU1707" s="6"/>
      <c r="CV1707" s="6"/>
      <c r="CW1707" s="18"/>
      <c r="CX1707" s="18"/>
      <c r="CY1707" s="18"/>
      <c r="CZ1707" s="18"/>
      <c r="DA1707" s="18"/>
      <c r="DB1707" s="18"/>
      <c r="DC1707" s="18"/>
      <c r="DD1707" s="18"/>
      <c r="DE1707" s="18"/>
      <c r="DF1707" s="18"/>
      <c r="DG1707" s="18"/>
      <c r="DH1707" s="18"/>
      <c r="DI1707" s="18"/>
      <c r="DJ1707" s="18"/>
      <c r="DK1707" s="18"/>
      <c r="DL1707" s="18"/>
      <c r="DM1707" s="18"/>
      <c r="DN1707" s="18"/>
      <c r="DO1707" s="18"/>
      <c r="DP1707" s="18"/>
      <c r="DQ1707" s="18"/>
      <c r="DR1707" s="18"/>
      <c r="DS1707" s="18"/>
      <c r="DT1707" s="18"/>
      <c r="DU1707" s="18"/>
      <c r="DV1707" s="18"/>
      <c r="DW1707" s="18"/>
      <c r="DX1707" s="18"/>
      <c r="DY1707" s="18"/>
      <c r="DZ1707" s="18"/>
      <c r="EA1707" s="18"/>
      <c r="EB1707" s="18"/>
      <c r="EC1707" s="18"/>
      <c r="ED1707" s="18"/>
      <c r="EE1707" s="18"/>
      <c r="EF1707" s="18"/>
      <c r="EG1707" s="18"/>
      <c r="EH1707" s="18"/>
      <c r="EI1707" s="18"/>
      <c r="EJ1707" s="18"/>
      <c r="EK1707" s="18"/>
      <c r="EL1707" s="18"/>
      <c r="EM1707" s="18"/>
      <c r="EN1707" s="18"/>
      <c r="EO1707" s="18"/>
      <c r="EP1707" s="18"/>
      <c r="EQ1707" s="18"/>
      <c r="ER1707" s="18"/>
      <c r="ES1707" s="18"/>
      <c r="ET1707" s="18"/>
      <c r="EU1707" s="18"/>
      <c r="EV1707" s="18"/>
      <c r="EW1707" s="18"/>
      <c r="EX1707" s="18"/>
      <c r="EY1707" s="18"/>
      <c r="EZ1707" s="18"/>
      <c r="FA1707" s="18"/>
      <c r="FB1707" s="18"/>
      <c r="FC1707" s="18"/>
      <c r="FD1707" s="18"/>
      <c r="FE1707" s="18"/>
      <c r="FF1707" s="18"/>
      <c r="FG1707" s="18"/>
      <c r="FH1707" s="18"/>
      <c r="FI1707" s="18"/>
      <c r="FJ1707" s="18"/>
      <c r="FK1707" s="18"/>
      <c r="FL1707" s="18"/>
      <c r="FM1707" s="18"/>
      <c r="FN1707" s="18"/>
      <c r="FO1707" s="18"/>
      <c r="FP1707" s="18"/>
      <c r="FQ1707" s="18"/>
      <c r="FR1707" s="18"/>
      <c r="FS1707" s="18"/>
      <c r="FT1707" s="18"/>
      <c r="FU1707" s="18"/>
      <c r="FV1707" s="18"/>
      <c r="FW1707" s="18"/>
      <c r="FX1707" s="18"/>
      <c r="FY1707" s="18"/>
      <c r="FZ1707" s="18"/>
      <c r="GA1707" s="18"/>
      <c r="GB1707" s="18"/>
      <c r="GC1707" s="18"/>
      <c r="GD1707" s="18"/>
      <c r="GE1707" s="18"/>
      <c r="GF1707" s="18"/>
      <c r="GG1707" s="18"/>
      <c r="GH1707" s="18"/>
      <c r="GI1707" s="18"/>
      <c r="GJ1707" s="18"/>
      <c r="GK1707" s="18"/>
      <c r="GL1707" s="18"/>
      <c r="GM1707" s="18"/>
      <c r="GN1707" s="18"/>
      <c r="GO1707" s="18"/>
      <c r="GP1707" s="18"/>
      <c r="GQ1707" s="18"/>
      <c r="GR1707" s="18"/>
    </row>
    <row r="1708" spans="1:200">
      <c r="A1708" s="6"/>
      <c r="B1708" s="6"/>
      <c r="C1708" s="6"/>
      <c r="D1708" s="6"/>
      <c r="E1708" s="6"/>
      <c r="F1708" s="6"/>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c r="BU1708" s="6"/>
      <c r="BV1708" s="6"/>
      <c r="BW1708" s="6"/>
      <c r="BX1708" s="6"/>
      <c r="BY1708" s="6"/>
      <c r="BZ1708" s="6"/>
      <c r="CA1708" s="6"/>
      <c r="CB1708" s="6"/>
      <c r="CC1708" s="6"/>
      <c r="CD1708" s="6"/>
      <c r="CE1708" s="6"/>
      <c r="CF1708" s="6"/>
      <c r="CG1708" s="6"/>
      <c r="CH1708" s="6"/>
      <c r="CI1708" s="6"/>
      <c r="CJ1708" s="6"/>
      <c r="CK1708" s="6"/>
      <c r="CL1708" s="6"/>
      <c r="CM1708" s="6"/>
      <c r="CN1708" s="6"/>
      <c r="CO1708" s="6"/>
      <c r="CP1708" s="6"/>
      <c r="CQ1708" s="6"/>
      <c r="CR1708" s="6"/>
      <c r="CS1708" s="6"/>
      <c r="CT1708" s="6"/>
      <c r="CU1708" s="6"/>
      <c r="CV1708" s="6"/>
      <c r="CW1708" s="18"/>
      <c r="CX1708" s="18"/>
      <c r="CY1708" s="18"/>
      <c r="CZ1708" s="18"/>
      <c r="DA1708" s="18"/>
      <c r="DB1708" s="18"/>
      <c r="DC1708" s="18"/>
      <c r="DD1708" s="18"/>
      <c r="DE1708" s="18"/>
      <c r="DF1708" s="18"/>
      <c r="DG1708" s="18"/>
      <c r="DH1708" s="18"/>
      <c r="DI1708" s="18"/>
      <c r="DJ1708" s="18"/>
      <c r="DK1708" s="18"/>
      <c r="DL1708" s="18"/>
      <c r="DM1708" s="18"/>
      <c r="DN1708" s="18"/>
      <c r="DO1708" s="18"/>
      <c r="DP1708" s="18"/>
      <c r="DQ1708" s="18"/>
      <c r="DR1708" s="18"/>
      <c r="DS1708" s="18"/>
      <c r="DT1708" s="18"/>
      <c r="DU1708" s="18"/>
      <c r="DV1708" s="18"/>
      <c r="DW1708" s="18"/>
      <c r="DX1708" s="18"/>
      <c r="DY1708" s="18"/>
      <c r="DZ1708" s="18"/>
      <c r="EA1708" s="18"/>
      <c r="EB1708" s="18"/>
      <c r="EC1708" s="18"/>
      <c r="ED1708" s="18"/>
      <c r="EE1708" s="18"/>
      <c r="EF1708" s="18"/>
      <c r="EG1708" s="18"/>
      <c r="EH1708" s="18"/>
      <c r="EI1708" s="18"/>
      <c r="EJ1708" s="18"/>
      <c r="EK1708" s="18"/>
      <c r="EL1708" s="18"/>
      <c r="EM1708" s="18"/>
      <c r="EN1708" s="18"/>
      <c r="EO1708" s="18"/>
      <c r="EP1708" s="18"/>
      <c r="EQ1708" s="18"/>
      <c r="ER1708" s="18"/>
      <c r="ES1708" s="18"/>
      <c r="ET1708" s="18"/>
      <c r="EU1708" s="18"/>
      <c r="EV1708" s="18"/>
      <c r="EW1708" s="18"/>
      <c r="EX1708" s="18"/>
      <c r="EY1708" s="18"/>
      <c r="EZ1708" s="18"/>
      <c r="FA1708" s="18"/>
      <c r="FB1708" s="18"/>
      <c r="FC1708" s="18"/>
      <c r="FD1708" s="18"/>
      <c r="FE1708" s="18"/>
      <c r="FF1708" s="18"/>
      <c r="FG1708" s="18"/>
      <c r="FH1708" s="18"/>
      <c r="FI1708" s="18"/>
      <c r="FJ1708" s="18"/>
      <c r="FK1708" s="18"/>
      <c r="FL1708" s="18"/>
      <c r="FM1708" s="18"/>
      <c r="FN1708" s="18"/>
      <c r="FO1708" s="18"/>
      <c r="FP1708" s="18"/>
      <c r="FQ1708" s="18"/>
      <c r="FR1708" s="18"/>
      <c r="FS1708" s="18"/>
      <c r="FT1708" s="18"/>
      <c r="FU1708" s="18"/>
      <c r="FV1708" s="18"/>
      <c r="FW1708" s="18"/>
      <c r="FX1708" s="18"/>
      <c r="FY1708" s="18"/>
      <c r="FZ1708" s="18"/>
      <c r="GA1708" s="18"/>
      <c r="GB1708" s="18"/>
      <c r="GC1708" s="18"/>
      <c r="GD1708" s="18"/>
      <c r="GE1708" s="18"/>
      <c r="GF1708" s="18"/>
      <c r="GG1708" s="18"/>
      <c r="GH1708" s="18"/>
      <c r="GI1708" s="18"/>
      <c r="GJ1708" s="18"/>
      <c r="GK1708" s="18"/>
      <c r="GL1708" s="18"/>
      <c r="GM1708" s="18"/>
      <c r="GN1708" s="18"/>
      <c r="GO1708" s="18"/>
      <c r="GP1708" s="18"/>
      <c r="GQ1708" s="18"/>
      <c r="GR1708" s="18"/>
    </row>
    <row r="1709" spans="1:200">
      <c r="A1709" s="6"/>
      <c r="B1709" s="6"/>
      <c r="C1709" s="6"/>
      <c r="D1709" s="6"/>
      <c r="E1709" s="6"/>
      <c r="F1709" s="6"/>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c r="BU1709" s="6"/>
      <c r="BV1709" s="6"/>
      <c r="BW1709" s="6"/>
      <c r="BX1709" s="6"/>
      <c r="BY1709" s="6"/>
      <c r="BZ1709" s="6"/>
      <c r="CA1709" s="6"/>
      <c r="CB1709" s="6"/>
      <c r="CC1709" s="6"/>
      <c r="CD1709" s="6"/>
      <c r="CE1709" s="6"/>
      <c r="CF1709" s="6"/>
      <c r="CG1709" s="6"/>
      <c r="CH1709" s="6"/>
      <c r="CI1709" s="6"/>
      <c r="CJ1709" s="6"/>
      <c r="CK1709" s="6"/>
      <c r="CL1709" s="6"/>
      <c r="CM1709" s="6"/>
      <c r="CN1709" s="6"/>
      <c r="CO1709" s="6"/>
      <c r="CP1709" s="6"/>
      <c r="CQ1709" s="6"/>
      <c r="CR1709" s="6"/>
      <c r="CS1709" s="6"/>
      <c r="CT1709" s="6"/>
      <c r="CU1709" s="6"/>
      <c r="CV1709" s="6"/>
      <c r="CW1709" s="18"/>
      <c r="CX1709" s="18"/>
      <c r="CY1709" s="18"/>
      <c r="CZ1709" s="18"/>
      <c r="DA1709" s="18"/>
      <c r="DB1709" s="18"/>
      <c r="DC1709" s="18"/>
      <c r="DD1709" s="18"/>
      <c r="DE1709" s="18"/>
      <c r="DF1709" s="18"/>
      <c r="DG1709" s="18"/>
      <c r="DH1709" s="18"/>
      <c r="DI1709" s="18"/>
      <c r="DJ1709" s="18"/>
      <c r="DK1709" s="18"/>
      <c r="DL1709" s="18"/>
      <c r="DM1709" s="18"/>
      <c r="DN1709" s="18"/>
      <c r="DO1709" s="18"/>
      <c r="DP1709" s="18"/>
      <c r="DQ1709" s="18"/>
      <c r="DR1709" s="18"/>
      <c r="DS1709" s="18"/>
      <c r="DT1709" s="18"/>
      <c r="DU1709" s="18"/>
      <c r="DV1709" s="18"/>
      <c r="DW1709" s="18"/>
      <c r="DX1709" s="18"/>
      <c r="DY1709" s="18"/>
      <c r="DZ1709" s="18"/>
      <c r="EA1709" s="18"/>
      <c r="EB1709" s="18"/>
      <c r="EC1709" s="18"/>
      <c r="ED1709" s="18"/>
      <c r="EE1709" s="18"/>
      <c r="EF1709" s="18"/>
      <c r="EG1709" s="18"/>
      <c r="EH1709" s="18"/>
      <c r="EI1709" s="18"/>
      <c r="EJ1709" s="18"/>
      <c r="EK1709" s="18"/>
      <c r="EL1709" s="18"/>
      <c r="EM1709" s="18"/>
      <c r="EN1709" s="18"/>
      <c r="EO1709" s="18"/>
      <c r="EP1709" s="18"/>
      <c r="EQ1709" s="18"/>
      <c r="ER1709" s="18"/>
      <c r="ES1709" s="18"/>
      <c r="ET1709" s="18"/>
      <c r="EU1709" s="18"/>
      <c r="EV1709" s="18"/>
      <c r="EW1709" s="18"/>
      <c r="EX1709" s="18"/>
      <c r="EY1709" s="18"/>
      <c r="EZ1709" s="18"/>
      <c r="FA1709" s="18"/>
      <c r="FB1709" s="18"/>
      <c r="FC1709" s="18"/>
      <c r="FD1709" s="18"/>
      <c r="FE1709" s="18"/>
      <c r="FF1709" s="18"/>
      <c r="FG1709" s="18"/>
      <c r="FH1709" s="18"/>
      <c r="FI1709" s="18"/>
      <c r="FJ1709" s="18"/>
      <c r="FK1709" s="18"/>
      <c r="FL1709" s="18"/>
      <c r="FM1709" s="18"/>
      <c r="FN1709" s="18"/>
      <c r="FO1709" s="18"/>
      <c r="FP1709" s="18"/>
      <c r="FQ1709" s="18"/>
      <c r="FR1709" s="18"/>
      <c r="FS1709" s="18"/>
      <c r="FT1709" s="18"/>
      <c r="FU1709" s="18"/>
      <c r="FV1709" s="18"/>
      <c r="FW1709" s="18"/>
      <c r="FX1709" s="18"/>
      <c r="FY1709" s="18"/>
      <c r="FZ1709" s="18"/>
      <c r="GA1709" s="18"/>
      <c r="GB1709" s="18"/>
      <c r="GC1709" s="18"/>
      <c r="GD1709" s="18"/>
      <c r="GE1709" s="18"/>
      <c r="GF1709" s="18"/>
      <c r="GG1709" s="18"/>
      <c r="GH1709" s="18"/>
      <c r="GI1709" s="18"/>
      <c r="GJ1709" s="18"/>
      <c r="GK1709" s="18"/>
      <c r="GL1709" s="18"/>
      <c r="GM1709" s="18"/>
      <c r="GN1709" s="18"/>
      <c r="GO1709" s="18"/>
      <c r="GP1709" s="18"/>
      <c r="GQ1709" s="18"/>
      <c r="GR1709" s="18"/>
    </row>
    <row r="1710" spans="1:200">
      <c r="A1710" s="6"/>
      <c r="B1710" s="6"/>
      <c r="C1710" s="6"/>
      <c r="D1710" s="6"/>
      <c r="E1710" s="6"/>
      <c r="F1710" s="6"/>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c r="BU1710" s="6"/>
      <c r="BV1710" s="6"/>
      <c r="BW1710" s="6"/>
      <c r="BX1710" s="6"/>
      <c r="BY1710" s="6"/>
      <c r="BZ1710" s="6"/>
      <c r="CA1710" s="6"/>
      <c r="CB1710" s="6"/>
      <c r="CC1710" s="6"/>
      <c r="CD1710" s="6"/>
      <c r="CE1710" s="6"/>
      <c r="CF1710" s="6"/>
      <c r="CG1710" s="6"/>
      <c r="CH1710" s="6"/>
      <c r="CI1710" s="6"/>
      <c r="CJ1710" s="6"/>
      <c r="CK1710" s="6"/>
      <c r="CL1710" s="6"/>
      <c r="CM1710" s="6"/>
      <c r="CN1710" s="6"/>
      <c r="CO1710" s="6"/>
      <c r="CP1710" s="6"/>
      <c r="CQ1710" s="6"/>
      <c r="CR1710" s="6"/>
      <c r="CS1710" s="6"/>
      <c r="CT1710" s="6"/>
      <c r="CU1710" s="6"/>
      <c r="CV1710" s="6"/>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8"/>
      <c r="FH1710" s="18"/>
      <c r="FI1710" s="18"/>
      <c r="FJ1710" s="18"/>
      <c r="FK1710" s="18"/>
      <c r="FL1710" s="18"/>
      <c r="FM1710" s="18"/>
      <c r="FN1710" s="18"/>
      <c r="FO1710" s="18"/>
      <c r="FP1710" s="18"/>
      <c r="FQ1710" s="18"/>
      <c r="FR1710" s="18"/>
      <c r="FS1710" s="18"/>
      <c r="FT1710" s="18"/>
      <c r="FU1710" s="18"/>
      <c r="FV1710" s="18"/>
      <c r="FW1710" s="18"/>
      <c r="FX1710" s="18"/>
      <c r="FY1710" s="18"/>
      <c r="FZ1710" s="18"/>
      <c r="GA1710" s="18"/>
      <c r="GB1710" s="18"/>
      <c r="GC1710" s="18"/>
      <c r="GD1710" s="18"/>
      <c r="GE1710" s="18"/>
      <c r="GF1710" s="18"/>
      <c r="GG1710" s="18"/>
      <c r="GH1710" s="18"/>
      <c r="GI1710" s="18"/>
      <c r="GJ1710" s="18"/>
      <c r="GK1710" s="18"/>
      <c r="GL1710" s="18"/>
      <c r="GM1710" s="18"/>
      <c r="GN1710" s="18"/>
      <c r="GO1710" s="18"/>
      <c r="GP1710" s="18"/>
      <c r="GQ1710" s="18"/>
      <c r="GR1710" s="18"/>
    </row>
    <row r="1711" spans="1:200">
      <c r="A1711" s="6"/>
      <c r="B1711" s="6"/>
      <c r="C1711" s="6"/>
      <c r="D1711" s="6"/>
      <c r="E1711" s="6"/>
      <c r="F1711" s="6"/>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c r="BU1711" s="6"/>
      <c r="BV1711" s="6"/>
      <c r="BW1711" s="6"/>
      <c r="BX1711" s="6"/>
      <c r="BY1711" s="6"/>
      <c r="BZ1711" s="6"/>
      <c r="CA1711" s="6"/>
      <c r="CB1711" s="6"/>
      <c r="CC1711" s="6"/>
      <c r="CD1711" s="6"/>
      <c r="CE1711" s="6"/>
      <c r="CF1711" s="6"/>
      <c r="CG1711" s="6"/>
      <c r="CH1711" s="6"/>
      <c r="CI1711" s="6"/>
      <c r="CJ1711" s="6"/>
      <c r="CK1711" s="6"/>
      <c r="CL1711" s="6"/>
      <c r="CM1711" s="6"/>
      <c r="CN1711" s="6"/>
      <c r="CO1711" s="6"/>
      <c r="CP1711" s="6"/>
      <c r="CQ1711" s="6"/>
      <c r="CR1711" s="6"/>
      <c r="CS1711" s="6"/>
      <c r="CT1711" s="6"/>
      <c r="CU1711" s="6"/>
      <c r="CV1711" s="6"/>
      <c r="CW1711" s="18"/>
      <c r="CX1711" s="18"/>
      <c r="CY1711" s="18"/>
      <c r="CZ1711" s="18"/>
      <c r="DA1711" s="18"/>
      <c r="DB1711" s="18"/>
      <c r="DC1711" s="18"/>
      <c r="DD1711" s="18"/>
      <c r="DE1711" s="18"/>
      <c r="DF1711" s="18"/>
      <c r="DG1711" s="18"/>
      <c r="DH1711" s="18"/>
      <c r="DI1711" s="18"/>
      <c r="DJ1711" s="18"/>
      <c r="DK1711" s="18"/>
      <c r="DL1711" s="18"/>
      <c r="DM1711" s="18"/>
      <c r="DN1711" s="18"/>
      <c r="DO1711" s="18"/>
      <c r="DP1711" s="18"/>
      <c r="DQ1711" s="18"/>
      <c r="DR1711" s="18"/>
      <c r="DS1711" s="18"/>
      <c r="DT1711" s="18"/>
      <c r="DU1711" s="18"/>
      <c r="DV1711" s="18"/>
      <c r="DW1711" s="18"/>
      <c r="DX1711" s="18"/>
      <c r="DY1711" s="18"/>
      <c r="DZ1711" s="18"/>
      <c r="EA1711" s="18"/>
      <c r="EB1711" s="18"/>
      <c r="EC1711" s="18"/>
      <c r="ED1711" s="18"/>
      <c r="EE1711" s="18"/>
      <c r="EF1711" s="18"/>
      <c r="EG1711" s="18"/>
      <c r="EH1711" s="18"/>
      <c r="EI1711" s="18"/>
      <c r="EJ1711" s="18"/>
      <c r="EK1711" s="18"/>
      <c r="EL1711" s="18"/>
      <c r="EM1711" s="18"/>
      <c r="EN1711" s="18"/>
      <c r="EO1711" s="18"/>
      <c r="EP1711" s="18"/>
      <c r="EQ1711" s="18"/>
      <c r="ER1711" s="18"/>
      <c r="ES1711" s="18"/>
      <c r="ET1711" s="18"/>
      <c r="EU1711" s="18"/>
      <c r="EV1711" s="18"/>
      <c r="EW1711" s="18"/>
      <c r="EX1711" s="18"/>
      <c r="EY1711" s="18"/>
      <c r="EZ1711" s="18"/>
      <c r="FA1711" s="18"/>
      <c r="FB1711" s="18"/>
      <c r="FC1711" s="18"/>
      <c r="FD1711" s="18"/>
      <c r="FE1711" s="18"/>
      <c r="FF1711" s="18"/>
      <c r="FG1711" s="18"/>
      <c r="FH1711" s="18"/>
      <c r="FI1711" s="18"/>
      <c r="FJ1711" s="18"/>
      <c r="FK1711" s="18"/>
      <c r="FL1711" s="18"/>
      <c r="FM1711" s="18"/>
      <c r="FN1711" s="18"/>
      <c r="FO1711" s="18"/>
      <c r="FP1711" s="18"/>
      <c r="FQ1711" s="18"/>
      <c r="FR1711" s="18"/>
      <c r="FS1711" s="18"/>
      <c r="FT1711" s="18"/>
      <c r="FU1711" s="18"/>
      <c r="FV1711" s="18"/>
      <c r="FW1711" s="18"/>
      <c r="FX1711" s="18"/>
      <c r="FY1711" s="18"/>
      <c r="FZ1711" s="18"/>
      <c r="GA1711" s="18"/>
      <c r="GB1711" s="18"/>
      <c r="GC1711" s="18"/>
      <c r="GD1711" s="18"/>
      <c r="GE1711" s="18"/>
      <c r="GF1711" s="18"/>
      <c r="GG1711" s="18"/>
      <c r="GH1711" s="18"/>
      <c r="GI1711" s="18"/>
      <c r="GJ1711" s="18"/>
      <c r="GK1711" s="18"/>
      <c r="GL1711" s="18"/>
      <c r="GM1711" s="18"/>
      <c r="GN1711" s="18"/>
      <c r="GO1711" s="18"/>
      <c r="GP1711" s="18"/>
      <c r="GQ1711" s="18"/>
      <c r="GR1711" s="18"/>
    </row>
    <row r="1712" spans="1:200">
      <c r="A1712" s="6"/>
      <c r="B1712" s="6"/>
      <c r="C1712" s="6"/>
      <c r="D1712" s="6"/>
      <c r="E1712" s="6"/>
      <c r="F1712" s="6"/>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c r="BU1712" s="6"/>
      <c r="BV1712" s="6"/>
      <c r="BW1712" s="6"/>
      <c r="BX1712" s="6"/>
      <c r="BY1712" s="6"/>
      <c r="BZ1712" s="6"/>
      <c r="CA1712" s="6"/>
      <c r="CB1712" s="6"/>
      <c r="CC1712" s="6"/>
      <c r="CD1712" s="6"/>
      <c r="CE1712" s="6"/>
      <c r="CF1712" s="6"/>
      <c r="CG1712" s="6"/>
      <c r="CH1712" s="6"/>
      <c r="CI1712" s="6"/>
      <c r="CJ1712" s="6"/>
      <c r="CK1712" s="6"/>
      <c r="CL1712" s="6"/>
      <c r="CM1712" s="6"/>
      <c r="CN1712" s="6"/>
      <c r="CO1712" s="6"/>
      <c r="CP1712" s="6"/>
      <c r="CQ1712" s="6"/>
      <c r="CR1712" s="6"/>
      <c r="CS1712" s="6"/>
      <c r="CT1712" s="6"/>
      <c r="CU1712" s="6"/>
      <c r="CV1712" s="6"/>
      <c r="CW1712" s="18"/>
      <c r="CX1712" s="18"/>
      <c r="CY1712" s="18"/>
      <c r="CZ1712" s="18"/>
      <c r="DA1712" s="18"/>
      <c r="DB1712" s="18"/>
      <c r="DC1712" s="18"/>
      <c r="DD1712" s="18"/>
      <c r="DE1712" s="18"/>
      <c r="DF1712" s="18"/>
      <c r="DG1712" s="18"/>
      <c r="DH1712" s="18"/>
      <c r="DI1712" s="18"/>
      <c r="DJ1712" s="18"/>
      <c r="DK1712" s="18"/>
      <c r="DL1712" s="18"/>
      <c r="DM1712" s="18"/>
      <c r="DN1712" s="18"/>
      <c r="DO1712" s="18"/>
      <c r="DP1712" s="18"/>
      <c r="DQ1712" s="18"/>
      <c r="DR1712" s="18"/>
      <c r="DS1712" s="18"/>
      <c r="DT1712" s="18"/>
      <c r="DU1712" s="18"/>
      <c r="DV1712" s="18"/>
      <c r="DW1712" s="18"/>
      <c r="DX1712" s="18"/>
      <c r="DY1712" s="18"/>
      <c r="DZ1712" s="18"/>
      <c r="EA1712" s="18"/>
      <c r="EB1712" s="18"/>
      <c r="EC1712" s="18"/>
      <c r="ED1712" s="18"/>
      <c r="EE1712" s="18"/>
      <c r="EF1712" s="18"/>
      <c r="EG1712" s="18"/>
      <c r="EH1712" s="18"/>
      <c r="EI1712" s="18"/>
      <c r="EJ1712" s="18"/>
      <c r="EK1712" s="18"/>
      <c r="EL1712" s="18"/>
      <c r="EM1712" s="18"/>
      <c r="EN1712" s="18"/>
      <c r="EO1712" s="18"/>
      <c r="EP1712" s="18"/>
      <c r="EQ1712" s="18"/>
      <c r="ER1712" s="18"/>
      <c r="ES1712" s="18"/>
      <c r="ET1712" s="18"/>
      <c r="EU1712" s="18"/>
      <c r="EV1712" s="18"/>
      <c r="EW1712" s="18"/>
      <c r="EX1712" s="18"/>
      <c r="EY1712" s="18"/>
      <c r="EZ1712" s="18"/>
      <c r="FA1712" s="18"/>
      <c r="FB1712" s="18"/>
      <c r="FC1712" s="18"/>
      <c r="FD1712" s="18"/>
      <c r="FE1712" s="18"/>
      <c r="FF1712" s="18"/>
      <c r="FG1712" s="18"/>
      <c r="FH1712" s="18"/>
      <c r="FI1712" s="18"/>
      <c r="FJ1712" s="18"/>
      <c r="FK1712" s="18"/>
      <c r="FL1712" s="18"/>
      <c r="FM1712" s="18"/>
      <c r="FN1712" s="18"/>
      <c r="FO1712" s="18"/>
      <c r="FP1712" s="18"/>
      <c r="FQ1712" s="18"/>
      <c r="FR1712" s="18"/>
      <c r="FS1712" s="18"/>
      <c r="FT1712" s="18"/>
      <c r="FU1712" s="18"/>
      <c r="FV1712" s="18"/>
      <c r="FW1712" s="18"/>
      <c r="FX1712" s="18"/>
      <c r="FY1712" s="18"/>
      <c r="FZ1712" s="18"/>
      <c r="GA1712" s="18"/>
      <c r="GB1712" s="18"/>
      <c r="GC1712" s="18"/>
      <c r="GD1712" s="18"/>
      <c r="GE1712" s="18"/>
      <c r="GF1712" s="18"/>
      <c r="GG1712" s="18"/>
      <c r="GH1712" s="18"/>
      <c r="GI1712" s="18"/>
      <c r="GJ1712" s="18"/>
      <c r="GK1712" s="18"/>
      <c r="GL1712" s="18"/>
      <c r="GM1712" s="18"/>
      <c r="GN1712" s="18"/>
      <c r="GO1712" s="18"/>
      <c r="GP1712" s="18"/>
      <c r="GQ1712" s="18"/>
      <c r="GR1712" s="18"/>
    </row>
    <row r="1713" spans="1:200">
      <c r="A1713" s="6"/>
      <c r="B1713" s="6"/>
      <c r="C1713" s="6"/>
      <c r="D1713" s="6"/>
      <c r="E1713" s="6"/>
      <c r="F1713" s="6"/>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c r="BU1713" s="6"/>
      <c r="BV1713" s="6"/>
      <c r="BW1713" s="6"/>
      <c r="BX1713" s="6"/>
      <c r="BY1713" s="6"/>
      <c r="BZ1713" s="6"/>
      <c r="CA1713" s="6"/>
      <c r="CB1713" s="6"/>
      <c r="CC1713" s="6"/>
      <c r="CD1713" s="6"/>
      <c r="CE1713" s="6"/>
      <c r="CF1713" s="6"/>
      <c r="CG1713" s="6"/>
      <c r="CH1713" s="6"/>
      <c r="CI1713" s="6"/>
      <c r="CJ1713" s="6"/>
      <c r="CK1713" s="6"/>
      <c r="CL1713" s="6"/>
      <c r="CM1713" s="6"/>
      <c r="CN1713" s="6"/>
      <c r="CO1713" s="6"/>
      <c r="CP1713" s="6"/>
      <c r="CQ1713" s="6"/>
      <c r="CR1713" s="6"/>
      <c r="CS1713" s="6"/>
      <c r="CT1713" s="6"/>
      <c r="CU1713" s="6"/>
      <c r="CV1713" s="6"/>
      <c r="CW1713" s="18"/>
      <c r="CX1713" s="18"/>
      <c r="CY1713" s="18"/>
      <c r="CZ1713" s="18"/>
      <c r="DA1713" s="18"/>
      <c r="DB1713" s="18"/>
      <c r="DC1713" s="18"/>
      <c r="DD1713" s="18"/>
      <c r="DE1713" s="18"/>
      <c r="DF1713" s="18"/>
      <c r="DG1713" s="18"/>
      <c r="DH1713" s="18"/>
      <c r="DI1713" s="18"/>
      <c r="DJ1713" s="18"/>
      <c r="DK1713" s="18"/>
      <c r="DL1713" s="18"/>
      <c r="DM1713" s="18"/>
      <c r="DN1713" s="18"/>
      <c r="DO1713" s="18"/>
      <c r="DP1713" s="18"/>
      <c r="DQ1713" s="18"/>
      <c r="DR1713" s="18"/>
      <c r="DS1713" s="18"/>
      <c r="DT1713" s="18"/>
      <c r="DU1713" s="18"/>
      <c r="DV1713" s="18"/>
      <c r="DW1713" s="18"/>
      <c r="DX1713" s="18"/>
      <c r="DY1713" s="18"/>
      <c r="DZ1713" s="18"/>
      <c r="EA1713" s="18"/>
      <c r="EB1713" s="18"/>
      <c r="EC1713" s="18"/>
      <c r="ED1713" s="18"/>
      <c r="EE1713" s="18"/>
      <c r="EF1713" s="18"/>
      <c r="EG1713" s="18"/>
      <c r="EH1713" s="18"/>
      <c r="EI1713" s="18"/>
      <c r="EJ1713" s="18"/>
      <c r="EK1713" s="18"/>
      <c r="EL1713" s="18"/>
      <c r="EM1713" s="18"/>
      <c r="EN1713" s="18"/>
      <c r="EO1713" s="18"/>
      <c r="EP1713" s="18"/>
      <c r="EQ1713" s="18"/>
      <c r="ER1713" s="18"/>
      <c r="ES1713" s="18"/>
      <c r="ET1713" s="18"/>
      <c r="EU1713" s="18"/>
      <c r="EV1713" s="18"/>
      <c r="EW1713" s="18"/>
      <c r="EX1713" s="18"/>
      <c r="EY1713" s="18"/>
      <c r="EZ1713" s="18"/>
      <c r="FA1713" s="18"/>
      <c r="FB1713" s="18"/>
      <c r="FC1713" s="18"/>
      <c r="FD1713" s="18"/>
      <c r="FE1713" s="18"/>
      <c r="FF1713" s="18"/>
      <c r="FG1713" s="18"/>
      <c r="FH1713" s="18"/>
      <c r="FI1713" s="18"/>
      <c r="FJ1713" s="18"/>
      <c r="FK1713" s="18"/>
      <c r="FL1713" s="18"/>
      <c r="FM1713" s="18"/>
      <c r="FN1713" s="18"/>
      <c r="FO1713" s="18"/>
      <c r="FP1713" s="18"/>
      <c r="FQ1713" s="18"/>
      <c r="FR1713" s="18"/>
      <c r="FS1713" s="18"/>
      <c r="FT1713" s="18"/>
      <c r="FU1713" s="18"/>
      <c r="FV1713" s="18"/>
      <c r="FW1713" s="18"/>
      <c r="FX1713" s="18"/>
      <c r="FY1713" s="18"/>
      <c r="FZ1713" s="18"/>
      <c r="GA1713" s="18"/>
      <c r="GB1713" s="18"/>
      <c r="GC1713" s="18"/>
      <c r="GD1713" s="18"/>
      <c r="GE1713" s="18"/>
      <c r="GF1713" s="18"/>
      <c r="GG1713" s="18"/>
      <c r="GH1713" s="18"/>
      <c r="GI1713" s="18"/>
      <c r="GJ1713" s="18"/>
      <c r="GK1713" s="18"/>
      <c r="GL1713" s="18"/>
      <c r="GM1713" s="18"/>
      <c r="GN1713" s="18"/>
      <c r="GO1713" s="18"/>
      <c r="GP1713" s="18"/>
      <c r="GQ1713" s="18"/>
      <c r="GR1713" s="18"/>
    </row>
    <row r="1714" spans="1:200">
      <c r="A1714" s="6"/>
      <c r="B1714" s="6"/>
      <c r="C1714" s="6"/>
      <c r="D1714" s="6"/>
      <c r="E1714" s="6"/>
      <c r="F1714" s="6"/>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c r="BU1714" s="6"/>
      <c r="BV1714" s="6"/>
      <c r="BW1714" s="6"/>
      <c r="BX1714" s="6"/>
      <c r="BY1714" s="6"/>
      <c r="BZ1714" s="6"/>
      <c r="CA1714" s="6"/>
      <c r="CB1714" s="6"/>
      <c r="CC1714" s="6"/>
      <c r="CD1714" s="6"/>
      <c r="CE1714" s="6"/>
      <c r="CF1714" s="6"/>
      <c r="CG1714" s="6"/>
      <c r="CH1714" s="6"/>
      <c r="CI1714" s="6"/>
      <c r="CJ1714" s="6"/>
      <c r="CK1714" s="6"/>
      <c r="CL1714" s="6"/>
      <c r="CM1714" s="6"/>
      <c r="CN1714" s="6"/>
      <c r="CO1714" s="6"/>
      <c r="CP1714" s="6"/>
      <c r="CQ1714" s="6"/>
      <c r="CR1714" s="6"/>
      <c r="CS1714" s="6"/>
      <c r="CT1714" s="6"/>
      <c r="CU1714" s="6"/>
      <c r="CV1714" s="6"/>
      <c r="CW1714" s="18"/>
      <c r="CX1714" s="18"/>
      <c r="CY1714" s="18"/>
      <c r="CZ1714" s="18"/>
      <c r="DA1714" s="18"/>
      <c r="DB1714" s="18"/>
      <c r="DC1714" s="18"/>
      <c r="DD1714" s="18"/>
      <c r="DE1714" s="18"/>
      <c r="DF1714" s="18"/>
      <c r="DG1714" s="18"/>
      <c r="DH1714" s="18"/>
      <c r="DI1714" s="18"/>
      <c r="DJ1714" s="18"/>
      <c r="DK1714" s="18"/>
      <c r="DL1714" s="18"/>
      <c r="DM1714" s="18"/>
      <c r="DN1714" s="18"/>
      <c r="DO1714" s="18"/>
      <c r="DP1714" s="18"/>
      <c r="DQ1714" s="18"/>
      <c r="DR1714" s="18"/>
      <c r="DS1714" s="18"/>
      <c r="DT1714" s="18"/>
      <c r="DU1714" s="18"/>
      <c r="DV1714" s="18"/>
      <c r="DW1714" s="18"/>
      <c r="DX1714" s="18"/>
      <c r="DY1714" s="18"/>
      <c r="DZ1714" s="18"/>
      <c r="EA1714" s="18"/>
      <c r="EB1714" s="18"/>
      <c r="EC1714" s="18"/>
      <c r="ED1714" s="18"/>
      <c r="EE1714" s="18"/>
      <c r="EF1714" s="18"/>
      <c r="EG1714" s="18"/>
      <c r="EH1714" s="18"/>
      <c r="EI1714" s="18"/>
      <c r="EJ1714" s="18"/>
      <c r="EK1714" s="18"/>
      <c r="EL1714" s="18"/>
      <c r="EM1714" s="18"/>
      <c r="EN1714" s="18"/>
      <c r="EO1714" s="18"/>
      <c r="EP1714" s="18"/>
      <c r="EQ1714" s="18"/>
      <c r="ER1714" s="18"/>
      <c r="ES1714" s="18"/>
      <c r="ET1714" s="18"/>
      <c r="EU1714" s="18"/>
      <c r="EV1714" s="18"/>
      <c r="EW1714" s="18"/>
      <c r="EX1714" s="18"/>
      <c r="EY1714" s="18"/>
      <c r="EZ1714" s="18"/>
      <c r="FA1714" s="18"/>
      <c r="FB1714" s="18"/>
      <c r="FC1714" s="18"/>
      <c r="FD1714" s="18"/>
      <c r="FE1714" s="18"/>
      <c r="FF1714" s="18"/>
      <c r="FG1714" s="18"/>
      <c r="FH1714" s="18"/>
      <c r="FI1714" s="18"/>
      <c r="FJ1714" s="18"/>
      <c r="FK1714" s="18"/>
      <c r="FL1714" s="18"/>
      <c r="FM1714" s="18"/>
      <c r="FN1714" s="18"/>
      <c r="FO1714" s="18"/>
      <c r="FP1714" s="18"/>
      <c r="FQ1714" s="18"/>
      <c r="FR1714" s="18"/>
      <c r="FS1714" s="18"/>
      <c r="FT1714" s="18"/>
      <c r="FU1714" s="18"/>
      <c r="FV1714" s="18"/>
      <c r="FW1714" s="18"/>
      <c r="FX1714" s="18"/>
      <c r="FY1714" s="18"/>
      <c r="FZ1714" s="18"/>
      <c r="GA1714" s="18"/>
      <c r="GB1714" s="18"/>
      <c r="GC1714" s="18"/>
      <c r="GD1714" s="18"/>
      <c r="GE1714" s="18"/>
      <c r="GF1714" s="18"/>
      <c r="GG1714" s="18"/>
      <c r="GH1714" s="18"/>
      <c r="GI1714" s="18"/>
      <c r="GJ1714" s="18"/>
      <c r="GK1714" s="18"/>
      <c r="GL1714" s="18"/>
      <c r="GM1714" s="18"/>
      <c r="GN1714" s="18"/>
      <c r="GO1714" s="18"/>
      <c r="GP1714" s="18"/>
      <c r="GQ1714" s="18"/>
      <c r="GR1714" s="18"/>
    </row>
    <row r="1715" spans="1:200">
      <c r="A1715" s="6"/>
      <c r="B1715" s="6"/>
      <c r="C1715" s="6"/>
      <c r="D1715" s="6"/>
      <c r="E1715" s="6"/>
      <c r="F1715" s="6"/>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6"/>
      <c r="BX1715" s="6"/>
      <c r="BY1715" s="6"/>
      <c r="BZ1715" s="6"/>
      <c r="CA1715" s="6"/>
      <c r="CB1715" s="6"/>
      <c r="CC1715" s="6"/>
      <c r="CD1715" s="6"/>
      <c r="CE1715" s="6"/>
      <c r="CF1715" s="6"/>
      <c r="CG1715" s="6"/>
      <c r="CH1715" s="6"/>
      <c r="CI1715" s="6"/>
      <c r="CJ1715" s="6"/>
      <c r="CK1715" s="6"/>
      <c r="CL1715" s="6"/>
      <c r="CM1715" s="6"/>
      <c r="CN1715" s="6"/>
      <c r="CO1715" s="6"/>
      <c r="CP1715" s="6"/>
      <c r="CQ1715" s="6"/>
      <c r="CR1715" s="6"/>
      <c r="CS1715" s="6"/>
      <c r="CT1715" s="6"/>
      <c r="CU1715" s="6"/>
      <c r="CV1715" s="6"/>
      <c r="CW1715" s="18"/>
      <c r="CX1715" s="18"/>
      <c r="CY1715" s="18"/>
      <c r="CZ1715" s="18"/>
      <c r="DA1715" s="18"/>
      <c r="DB1715" s="18"/>
      <c r="DC1715" s="18"/>
      <c r="DD1715" s="18"/>
      <c r="DE1715" s="18"/>
      <c r="DF1715" s="18"/>
      <c r="DG1715" s="18"/>
      <c r="DH1715" s="18"/>
      <c r="DI1715" s="18"/>
      <c r="DJ1715" s="18"/>
      <c r="DK1715" s="18"/>
      <c r="DL1715" s="18"/>
      <c r="DM1715" s="18"/>
      <c r="DN1715" s="18"/>
      <c r="DO1715" s="18"/>
      <c r="DP1715" s="18"/>
      <c r="DQ1715" s="18"/>
      <c r="DR1715" s="18"/>
      <c r="DS1715" s="18"/>
      <c r="DT1715" s="18"/>
      <c r="DU1715" s="18"/>
      <c r="DV1715" s="18"/>
      <c r="DW1715" s="18"/>
      <c r="DX1715" s="18"/>
      <c r="DY1715" s="18"/>
      <c r="DZ1715" s="18"/>
      <c r="EA1715" s="18"/>
      <c r="EB1715" s="18"/>
      <c r="EC1715" s="18"/>
      <c r="ED1715" s="18"/>
      <c r="EE1715" s="18"/>
      <c r="EF1715" s="18"/>
      <c r="EG1715" s="18"/>
      <c r="EH1715" s="18"/>
      <c r="EI1715" s="18"/>
      <c r="EJ1715" s="18"/>
      <c r="EK1715" s="18"/>
      <c r="EL1715" s="18"/>
      <c r="EM1715" s="18"/>
      <c r="EN1715" s="18"/>
      <c r="EO1715" s="18"/>
      <c r="EP1715" s="18"/>
      <c r="EQ1715" s="18"/>
      <c r="ER1715" s="18"/>
      <c r="ES1715" s="18"/>
      <c r="ET1715" s="18"/>
      <c r="EU1715" s="18"/>
      <c r="EV1715" s="18"/>
      <c r="EW1715" s="18"/>
      <c r="EX1715" s="18"/>
      <c r="EY1715" s="18"/>
      <c r="EZ1715" s="18"/>
      <c r="FA1715" s="18"/>
      <c r="FB1715" s="18"/>
      <c r="FC1715" s="18"/>
      <c r="FD1715" s="18"/>
      <c r="FE1715" s="18"/>
      <c r="FF1715" s="18"/>
      <c r="FG1715" s="18"/>
      <c r="FH1715" s="18"/>
      <c r="FI1715" s="18"/>
      <c r="FJ1715" s="18"/>
      <c r="FK1715" s="18"/>
      <c r="FL1715" s="18"/>
      <c r="FM1715" s="18"/>
      <c r="FN1715" s="18"/>
      <c r="FO1715" s="18"/>
      <c r="FP1715" s="18"/>
      <c r="FQ1715" s="18"/>
      <c r="FR1715" s="18"/>
      <c r="FS1715" s="18"/>
      <c r="FT1715" s="18"/>
      <c r="FU1715" s="18"/>
      <c r="FV1715" s="18"/>
      <c r="FW1715" s="18"/>
      <c r="FX1715" s="18"/>
      <c r="FY1715" s="18"/>
      <c r="FZ1715" s="18"/>
      <c r="GA1715" s="18"/>
      <c r="GB1715" s="18"/>
      <c r="GC1715" s="18"/>
      <c r="GD1715" s="18"/>
      <c r="GE1715" s="18"/>
      <c r="GF1715" s="18"/>
      <c r="GG1715" s="18"/>
      <c r="GH1715" s="18"/>
      <c r="GI1715" s="18"/>
      <c r="GJ1715" s="18"/>
      <c r="GK1715" s="18"/>
      <c r="GL1715" s="18"/>
      <c r="GM1715" s="18"/>
      <c r="GN1715" s="18"/>
      <c r="GO1715" s="18"/>
      <c r="GP1715" s="18"/>
      <c r="GQ1715" s="18"/>
      <c r="GR1715" s="18"/>
    </row>
    <row r="1716" spans="1:200">
      <c r="A1716" s="6"/>
      <c r="B1716" s="6"/>
      <c r="C1716" s="6"/>
      <c r="D1716" s="6"/>
      <c r="E1716" s="6"/>
      <c r="F1716" s="6"/>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c r="BU1716" s="6"/>
      <c r="BV1716" s="6"/>
      <c r="BW1716" s="6"/>
      <c r="BX1716" s="6"/>
      <c r="BY1716" s="6"/>
      <c r="BZ1716" s="6"/>
      <c r="CA1716" s="6"/>
      <c r="CB1716" s="6"/>
      <c r="CC1716" s="6"/>
      <c r="CD1716" s="6"/>
      <c r="CE1716" s="6"/>
      <c r="CF1716" s="6"/>
      <c r="CG1716" s="6"/>
      <c r="CH1716" s="6"/>
      <c r="CI1716" s="6"/>
      <c r="CJ1716" s="6"/>
      <c r="CK1716" s="6"/>
      <c r="CL1716" s="6"/>
      <c r="CM1716" s="6"/>
      <c r="CN1716" s="6"/>
      <c r="CO1716" s="6"/>
      <c r="CP1716" s="6"/>
      <c r="CQ1716" s="6"/>
      <c r="CR1716" s="6"/>
      <c r="CS1716" s="6"/>
      <c r="CT1716" s="6"/>
      <c r="CU1716" s="6"/>
      <c r="CV1716" s="6"/>
      <c r="CW1716" s="18"/>
      <c r="CX1716" s="18"/>
      <c r="CY1716" s="18"/>
      <c r="CZ1716" s="18"/>
      <c r="DA1716" s="18"/>
      <c r="DB1716" s="18"/>
      <c r="DC1716" s="18"/>
      <c r="DD1716" s="18"/>
      <c r="DE1716" s="18"/>
      <c r="DF1716" s="18"/>
      <c r="DG1716" s="18"/>
      <c r="DH1716" s="18"/>
      <c r="DI1716" s="18"/>
      <c r="DJ1716" s="18"/>
      <c r="DK1716" s="18"/>
      <c r="DL1716" s="18"/>
      <c r="DM1716" s="18"/>
      <c r="DN1716" s="18"/>
      <c r="DO1716" s="18"/>
      <c r="DP1716" s="18"/>
      <c r="DQ1716" s="18"/>
      <c r="DR1716" s="18"/>
      <c r="DS1716" s="18"/>
      <c r="DT1716" s="18"/>
      <c r="DU1716" s="18"/>
      <c r="DV1716" s="18"/>
      <c r="DW1716" s="18"/>
      <c r="DX1716" s="18"/>
      <c r="DY1716" s="18"/>
      <c r="DZ1716" s="18"/>
      <c r="EA1716" s="18"/>
      <c r="EB1716" s="18"/>
      <c r="EC1716" s="18"/>
      <c r="ED1716" s="18"/>
      <c r="EE1716" s="18"/>
      <c r="EF1716" s="18"/>
      <c r="EG1716" s="18"/>
      <c r="EH1716" s="18"/>
      <c r="EI1716" s="18"/>
      <c r="EJ1716" s="18"/>
      <c r="EK1716" s="18"/>
      <c r="EL1716" s="18"/>
      <c r="EM1716" s="18"/>
      <c r="EN1716" s="18"/>
      <c r="EO1716" s="18"/>
      <c r="EP1716" s="18"/>
      <c r="EQ1716" s="18"/>
      <c r="ER1716" s="18"/>
      <c r="ES1716" s="18"/>
      <c r="ET1716" s="18"/>
      <c r="EU1716" s="18"/>
      <c r="EV1716" s="18"/>
      <c r="EW1716" s="18"/>
      <c r="EX1716" s="18"/>
      <c r="EY1716" s="18"/>
      <c r="EZ1716" s="18"/>
      <c r="FA1716" s="18"/>
      <c r="FB1716" s="18"/>
      <c r="FC1716" s="18"/>
      <c r="FD1716" s="18"/>
      <c r="FE1716" s="18"/>
      <c r="FF1716" s="18"/>
      <c r="FG1716" s="18"/>
      <c r="FH1716" s="18"/>
      <c r="FI1716" s="18"/>
      <c r="FJ1716" s="18"/>
      <c r="FK1716" s="18"/>
      <c r="FL1716" s="18"/>
      <c r="FM1716" s="18"/>
      <c r="FN1716" s="18"/>
      <c r="FO1716" s="18"/>
      <c r="FP1716" s="18"/>
      <c r="FQ1716" s="18"/>
      <c r="FR1716" s="18"/>
      <c r="FS1716" s="18"/>
      <c r="FT1716" s="18"/>
      <c r="FU1716" s="18"/>
      <c r="FV1716" s="18"/>
      <c r="FW1716" s="18"/>
      <c r="FX1716" s="18"/>
      <c r="FY1716" s="18"/>
      <c r="FZ1716" s="18"/>
      <c r="GA1716" s="18"/>
      <c r="GB1716" s="18"/>
      <c r="GC1716" s="18"/>
      <c r="GD1716" s="18"/>
      <c r="GE1716" s="18"/>
      <c r="GF1716" s="18"/>
      <c r="GG1716" s="18"/>
      <c r="GH1716" s="18"/>
      <c r="GI1716" s="18"/>
      <c r="GJ1716" s="18"/>
      <c r="GK1716" s="18"/>
      <c r="GL1716" s="18"/>
      <c r="GM1716" s="18"/>
      <c r="GN1716" s="18"/>
      <c r="GO1716" s="18"/>
      <c r="GP1716" s="18"/>
      <c r="GQ1716" s="18"/>
      <c r="GR1716" s="18"/>
    </row>
    <row r="1717" spans="1:200">
      <c r="A1717" s="6"/>
      <c r="B1717" s="6"/>
      <c r="C1717" s="6"/>
      <c r="D1717" s="6"/>
      <c r="E1717" s="6"/>
      <c r="F1717" s="6"/>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c r="BU1717" s="6"/>
      <c r="BV1717" s="6"/>
      <c r="BW1717" s="6"/>
      <c r="BX1717" s="6"/>
      <c r="BY1717" s="6"/>
      <c r="BZ1717" s="6"/>
      <c r="CA1717" s="6"/>
      <c r="CB1717" s="6"/>
      <c r="CC1717" s="6"/>
      <c r="CD1717" s="6"/>
      <c r="CE1717" s="6"/>
      <c r="CF1717" s="6"/>
      <c r="CG1717" s="6"/>
      <c r="CH1717" s="6"/>
      <c r="CI1717" s="6"/>
      <c r="CJ1717" s="6"/>
      <c r="CK1717" s="6"/>
      <c r="CL1717" s="6"/>
      <c r="CM1717" s="6"/>
      <c r="CN1717" s="6"/>
      <c r="CO1717" s="6"/>
      <c r="CP1717" s="6"/>
      <c r="CQ1717" s="6"/>
      <c r="CR1717" s="6"/>
      <c r="CS1717" s="6"/>
      <c r="CT1717" s="6"/>
      <c r="CU1717" s="6"/>
      <c r="CV1717" s="6"/>
      <c r="CW1717" s="18"/>
      <c r="CX1717" s="18"/>
      <c r="CY1717" s="18"/>
      <c r="CZ1717" s="18"/>
      <c r="DA1717" s="18"/>
      <c r="DB1717" s="18"/>
      <c r="DC1717" s="18"/>
      <c r="DD1717" s="18"/>
      <c r="DE1717" s="18"/>
      <c r="DF1717" s="18"/>
      <c r="DG1717" s="18"/>
      <c r="DH1717" s="18"/>
      <c r="DI1717" s="18"/>
      <c r="DJ1717" s="18"/>
      <c r="DK1717" s="18"/>
      <c r="DL1717" s="18"/>
      <c r="DM1717" s="18"/>
      <c r="DN1717" s="18"/>
      <c r="DO1717" s="18"/>
      <c r="DP1717" s="18"/>
      <c r="DQ1717" s="18"/>
      <c r="DR1717" s="18"/>
      <c r="DS1717" s="18"/>
      <c r="DT1717" s="18"/>
      <c r="DU1717" s="18"/>
      <c r="DV1717" s="18"/>
      <c r="DW1717" s="18"/>
      <c r="DX1717" s="18"/>
      <c r="DY1717" s="18"/>
      <c r="DZ1717" s="18"/>
      <c r="EA1717" s="18"/>
      <c r="EB1717" s="18"/>
      <c r="EC1717" s="18"/>
      <c r="ED1717" s="18"/>
      <c r="EE1717" s="18"/>
      <c r="EF1717" s="18"/>
      <c r="EG1717" s="18"/>
      <c r="EH1717" s="18"/>
      <c r="EI1717" s="18"/>
      <c r="EJ1717" s="18"/>
      <c r="EK1717" s="18"/>
      <c r="EL1717" s="18"/>
      <c r="EM1717" s="18"/>
      <c r="EN1717" s="18"/>
      <c r="EO1717" s="18"/>
      <c r="EP1717" s="18"/>
      <c r="EQ1717" s="18"/>
      <c r="ER1717" s="18"/>
      <c r="ES1717" s="18"/>
      <c r="ET1717" s="18"/>
      <c r="EU1717" s="18"/>
      <c r="EV1717" s="18"/>
      <c r="EW1717" s="18"/>
      <c r="EX1717" s="18"/>
      <c r="EY1717" s="18"/>
      <c r="EZ1717" s="18"/>
      <c r="FA1717" s="18"/>
      <c r="FB1717" s="18"/>
      <c r="FC1717" s="18"/>
      <c r="FD1717" s="18"/>
      <c r="FE1717" s="18"/>
      <c r="FF1717" s="18"/>
      <c r="FG1717" s="18"/>
      <c r="FH1717" s="18"/>
      <c r="FI1717" s="18"/>
      <c r="FJ1717" s="18"/>
      <c r="FK1717" s="18"/>
      <c r="FL1717" s="18"/>
      <c r="FM1717" s="18"/>
      <c r="FN1717" s="18"/>
      <c r="FO1717" s="18"/>
      <c r="FP1717" s="18"/>
      <c r="FQ1717" s="18"/>
      <c r="FR1717" s="18"/>
      <c r="FS1717" s="18"/>
      <c r="FT1717" s="18"/>
      <c r="FU1717" s="18"/>
      <c r="FV1717" s="18"/>
      <c r="FW1717" s="18"/>
      <c r="FX1717" s="18"/>
      <c r="FY1717" s="18"/>
      <c r="FZ1717" s="18"/>
      <c r="GA1717" s="18"/>
      <c r="GB1717" s="18"/>
      <c r="GC1717" s="18"/>
      <c r="GD1717" s="18"/>
      <c r="GE1717" s="18"/>
      <c r="GF1717" s="18"/>
      <c r="GG1717" s="18"/>
      <c r="GH1717" s="18"/>
      <c r="GI1717" s="18"/>
      <c r="GJ1717" s="18"/>
      <c r="GK1717" s="18"/>
      <c r="GL1717" s="18"/>
      <c r="GM1717" s="18"/>
      <c r="GN1717" s="18"/>
      <c r="GO1717" s="18"/>
      <c r="GP1717" s="18"/>
      <c r="GQ1717" s="18"/>
      <c r="GR1717" s="18"/>
    </row>
    <row r="1718" spans="1:200">
      <c r="A1718" s="6"/>
      <c r="B1718" s="6"/>
      <c r="C1718" s="6"/>
      <c r="D1718" s="6"/>
      <c r="E1718" s="6"/>
      <c r="F1718" s="6"/>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c r="BU1718" s="6"/>
      <c r="BV1718" s="6"/>
      <c r="BW1718" s="6"/>
      <c r="BX1718" s="6"/>
      <c r="BY1718" s="6"/>
      <c r="BZ1718" s="6"/>
      <c r="CA1718" s="6"/>
      <c r="CB1718" s="6"/>
      <c r="CC1718" s="6"/>
      <c r="CD1718" s="6"/>
      <c r="CE1718" s="6"/>
      <c r="CF1718" s="6"/>
      <c r="CG1718" s="6"/>
      <c r="CH1718" s="6"/>
      <c r="CI1718" s="6"/>
      <c r="CJ1718" s="6"/>
      <c r="CK1718" s="6"/>
      <c r="CL1718" s="6"/>
      <c r="CM1718" s="6"/>
      <c r="CN1718" s="6"/>
      <c r="CO1718" s="6"/>
      <c r="CP1718" s="6"/>
      <c r="CQ1718" s="6"/>
      <c r="CR1718" s="6"/>
      <c r="CS1718" s="6"/>
      <c r="CT1718" s="6"/>
      <c r="CU1718" s="6"/>
      <c r="CV1718" s="6"/>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8"/>
      <c r="FH1718" s="18"/>
      <c r="FI1718" s="18"/>
      <c r="FJ1718" s="18"/>
      <c r="FK1718" s="18"/>
      <c r="FL1718" s="18"/>
      <c r="FM1718" s="18"/>
      <c r="FN1718" s="18"/>
      <c r="FO1718" s="18"/>
      <c r="FP1718" s="18"/>
      <c r="FQ1718" s="18"/>
      <c r="FR1718" s="18"/>
      <c r="FS1718" s="18"/>
      <c r="FT1718" s="18"/>
      <c r="FU1718" s="18"/>
      <c r="FV1718" s="18"/>
      <c r="FW1718" s="18"/>
      <c r="FX1718" s="18"/>
      <c r="FY1718" s="18"/>
      <c r="FZ1718" s="18"/>
      <c r="GA1718" s="18"/>
      <c r="GB1718" s="18"/>
      <c r="GC1718" s="18"/>
      <c r="GD1718" s="18"/>
      <c r="GE1718" s="18"/>
      <c r="GF1718" s="18"/>
      <c r="GG1718" s="18"/>
      <c r="GH1718" s="18"/>
      <c r="GI1718" s="18"/>
      <c r="GJ1718" s="18"/>
      <c r="GK1718" s="18"/>
      <c r="GL1718" s="18"/>
      <c r="GM1718" s="18"/>
      <c r="GN1718" s="18"/>
      <c r="GO1718" s="18"/>
      <c r="GP1718" s="18"/>
      <c r="GQ1718" s="18"/>
      <c r="GR1718" s="18"/>
    </row>
    <row r="1719" spans="1:200">
      <c r="A1719" s="6"/>
      <c r="B1719" s="6"/>
      <c r="C1719" s="6"/>
      <c r="D1719" s="6"/>
      <c r="E1719" s="6"/>
      <c r="F1719" s="6"/>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c r="BU1719" s="6"/>
      <c r="BV1719" s="6"/>
      <c r="BW1719" s="6"/>
      <c r="BX1719" s="6"/>
      <c r="BY1719" s="6"/>
      <c r="BZ1719" s="6"/>
      <c r="CA1719" s="6"/>
      <c r="CB1719" s="6"/>
      <c r="CC1719" s="6"/>
      <c r="CD1719" s="6"/>
      <c r="CE1719" s="6"/>
      <c r="CF1719" s="6"/>
      <c r="CG1719" s="6"/>
      <c r="CH1719" s="6"/>
      <c r="CI1719" s="6"/>
      <c r="CJ1719" s="6"/>
      <c r="CK1719" s="6"/>
      <c r="CL1719" s="6"/>
      <c r="CM1719" s="6"/>
      <c r="CN1719" s="6"/>
      <c r="CO1719" s="6"/>
      <c r="CP1719" s="6"/>
      <c r="CQ1719" s="6"/>
      <c r="CR1719" s="6"/>
      <c r="CS1719" s="6"/>
      <c r="CT1719" s="6"/>
      <c r="CU1719" s="6"/>
      <c r="CV1719" s="6"/>
      <c r="CW1719" s="18"/>
      <c r="CX1719" s="18"/>
      <c r="CY1719" s="18"/>
      <c r="CZ1719" s="18"/>
      <c r="DA1719" s="18"/>
      <c r="DB1719" s="18"/>
      <c r="DC1719" s="18"/>
      <c r="DD1719" s="18"/>
      <c r="DE1719" s="18"/>
      <c r="DF1719" s="18"/>
      <c r="DG1719" s="18"/>
      <c r="DH1719" s="18"/>
      <c r="DI1719" s="18"/>
      <c r="DJ1719" s="18"/>
      <c r="DK1719" s="18"/>
      <c r="DL1719" s="18"/>
      <c r="DM1719" s="18"/>
      <c r="DN1719" s="18"/>
      <c r="DO1719" s="18"/>
      <c r="DP1719" s="18"/>
      <c r="DQ1719" s="18"/>
      <c r="DR1719" s="18"/>
      <c r="DS1719" s="18"/>
      <c r="DT1719" s="18"/>
      <c r="DU1719" s="18"/>
      <c r="DV1719" s="18"/>
      <c r="DW1719" s="18"/>
      <c r="DX1719" s="18"/>
      <c r="DY1719" s="18"/>
      <c r="DZ1719" s="18"/>
      <c r="EA1719" s="18"/>
      <c r="EB1719" s="18"/>
      <c r="EC1719" s="18"/>
      <c r="ED1719" s="18"/>
      <c r="EE1719" s="18"/>
      <c r="EF1719" s="18"/>
      <c r="EG1719" s="18"/>
      <c r="EH1719" s="18"/>
      <c r="EI1719" s="18"/>
      <c r="EJ1719" s="18"/>
      <c r="EK1719" s="18"/>
      <c r="EL1719" s="18"/>
      <c r="EM1719" s="18"/>
      <c r="EN1719" s="18"/>
      <c r="EO1719" s="18"/>
      <c r="EP1719" s="18"/>
      <c r="EQ1719" s="18"/>
      <c r="ER1719" s="18"/>
      <c r="ES1719" s="18"/>
      <c r="ET1719" s="18"/>
      <c r="EU1719" s="18"/>
      <c r="EV1719" s="18"/>
      <c r="EW1719" s="18"/>
      <c r="EX1719" s="18"/>
      <c r="EY1719" s="18"/>
      <c r="EZ1719" s="18"/>
      <c r="FA1719" s="18"/>
      <c r="FB1719" s="18"/>
      <c r="FC1719" s="18"/>
      <c r="FD1719" s="18"/>
      <c r="FE1719" s="18"/>
      <c r="FF1719" s="18"/>
      <c r="FG1719" s="18"/>
      <c r="FH1719" s="18"/>
      <c r="FI1719" s="18"/>
      <c r="FJ1719" s="18"/>
      <c r="FK1719" s="18"/>
      <c r="FL1719" s="18"/>
      <c r="FM1719" s="18"/>
      <c r="FN1719" s="18"/>
      <c r="FO1719" s="18"/>
      <c r="FP1719" s="18"/>
      <c r="FQ1719" s="18"/>
      <c r="FR1719" s="18"/>
      <c r="FS1719" s="18"/>
      <c r="FT1719" s="18"/>
      <c r="FU1719" s="18"/>
      <c r="FV1719" s="18"/>
      <c r="FW1719" s="18"/>
      <c r="FX1719" s="18"/>
      <c r="FY1719" s="18"/>
      <c r="FZ1719" s="18"/>
      <c r="GA1719" s="18"/>
      <c r="GB1719" s="18"/>
      <c r="GC1719" s="18"/>
      <c r="GD1719" s="18"/>
      <c r="GE1719" s="18"/>
      <c r="GF1719" s="18"/>
      <c r="GG1719" s="18"/>
      <c r="GH1719" s="18"/>
      <c r="GI1719" s="18"/>
      <c r="GJ1719" s="18"/>
      <c r="GK1719" s="18"/>
      <c r="GL1719" s="18"/>
      <c r="GM1719" s="18"/>
      <c r="GN1719" s="18"/>
      <c r="GO1719" s="18"/>
      <c r="GP1719" s="18"/>
      <c r="GQ1719" s="18"/>
      <c r="GR1719" s="18"/>
    </row>
    <row r="1720" spans="1:200">
      <c r="A1720" s="6"/>
      <c r="B1720" s="6"/>
      <c r="C1720" s="6"/>
      <c r="D1720" s="6"/>
      <c r="E1720" s="6"/>
      <c r="F1720" s="6"/>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c r="BU1720" s="6"/>
      <c r="BV1720" s="6"/>
      <c r="BW1720" s="6"/>
      <c r="BX1720" s="6"/>
      <c r="BY1720" s="6"/>
      <c r="BZ1720" s="6"/>
      <c r="CA1720" s="6"/>
      <c r="CB1720" s="6"/>
      <c r="CC1720" s="6"/>
      <c r="CD1720" s="6"/>
      <c r="CE1720" s="6"/>
      <c r="CF1720" s="6"/>
      <c r="CG1720" s="6"/>
      <c r="CH1720" s="6"/>
      <c r="CI1720" s="6"/>
      <c r="CJ1720" s="6"/>
      <c r="CK1720" s="6"/>
      <c r="CL1720" s="6"/>
      <c r="CM1720" s="6"/>
      <c r="CN1720" s="6"/>
      <c r="CO1720" s="6"/>
      <c r="CP1720" s="6"/>
      <c r="CQ1720" s="6"/>
      <c r="CR1720" s="6"/>
      <c r="CS1720" s="6"/>
      <c r="CT1720" s="6"/>
      <c r="CU1720" s="6"/>
      <c r="CV1720" s="6"/>
      <c r="CW1720" s="18"/>
      <c r="CX1720" s="18"/>
      <c r="CY1720" s="18"/>
      <c r="CZ1720" s="18"/>
      <c r="DA1720" s="18"/>
      <c r="DB1720" s="18"/>
      <c r="DC1720" s="18"/>
      <c r="DD1720" s="18"/>
      <c r="DE1720" s="18"/>
      <c r="DF1720" s="18"/>
      <c r="DG1720" s="18"/>
      <c r="DH1720" s="18"/>
      <c r="DI1720" s="18"/>
      <c r="DJ1720" s="18"/>
      <c r="DK1720" s="18"/>
      <c r="DL1720" s="18"/>
      <c r="DM1720" s="18"/>
      <c r="DN1720" s="18"/>
      <c r="DO1720" s="18"/>
      <c r="DP1720" s="18"/>
      <c r="DQ1720" s="18"/>
      <c r="DR1720" s="18"/>
      <c r="DS1720" s="18"/>
      <c r="DT1720" s="18"/>
      <c r="DU1720" s="18"/>
      <c r="DV1720" s="18"/>
      <c r="DW1720" s="18"/>
      <c r="DX1720" s="18"/>
      <c r="DY1720" s="18"/>
      <c r="DZ1720" s="18"/>
      <c r="EA1720" s="18"/>
      <c r="EB1720" s="18"/>
      <c r="EC1720" s="18"/>
      <c r="ED1720" s="18"/>
      <c r="EE1720" s="18"/>
      <c r="EF1720" s="18"/>
      <c r="EG1720" s="18"/>
      <c r="EH1720" s="18"/>
      <c r="EI1720" s="18"/>
      <c r="EJ1720" s="18"/>
      <c r="EK1720" s="18"/>
      <c r="EL1720" s="18"/>
      <c r="EM1720" s="18"/>
      <c r="EN1720" s="18"/>
      <c r="EO1720" s="18"/>
      <c r="EP1720" s="18"/>
      <c r="EQ1720" s="18"/>
      <c r="ER1720" s="18"/>
      <c r="ES1720" s="18"/>
      <c r="ET1720" s="18"/>
      <c r="EU1720" s="18"/>
      <c r="EV1720" s="18"/>
      <c r="EW1720" s="18"/>
      <c r="EX1720" s="18"/>
      <c r="EY1720" s="18"/>
      <c r="EZ1720" s="18"/>
      <c r="FA1720" s="18"/>
      <c r="FB1720" s="18"/>
      <c r="FC1720" s="18"/>
      <c r="FD1720" s="18"/>
      <c r="FE1720" s="18"/>
      <c r="FF1720" s="18"/>
      <c r="FG1720" s="18"/>
      <c r="FH1720" s="18"/>
      <c r="FI1720" s="18"/>
      <c r="FJ1720" s="18"/>
      <c r="FK1720" s="18"/>
      <c r="FL1720" s="18"/>
      <c r="FM1720" s="18"/>
      <c r="FN1720" s="18"/>
      <c r="FO1720" s="18"/>
      <c r="FP1720" s="18"/>
      <c r="FQ1720" s="18"/>
      <c r="FR1720" s="18"/>
      <c r="FS1720" s="18"/>
      <c r="FT1720" s="18"/>
      <c r="FU1720" s="18"/>
      <c r="FV1720" s="18"/>
      <c r="FW1720" s="18"/>
      <c r="FX1720" s="18"/>
      <c r="FY1720" s="18"/>
      <c r="FZ1720" s="18"/>
      <c r="GA1720" s="18"/>
      <c r="GB1720" s="18"/>
      <c r="GC1720" s="18"/>
      <c r="GD1720" s="18"/>
      <c r="GE1720" s="18"/>
      <c r="GF1720" s="18"/>
      <c r="GG1720" s="18"/>
      <c r="GH1720" s="18"/>
      <c r="GI1720" s="18"/>
      <c r="GJ1720" s="18"/>
      <c r="GK1720" s="18"/>
      <c r="GL1720" s="18"/>
      <c r="GM1720" s="18"/>
      <c r="GN1720" s="18"/>
      <c r="GO1720" s="18"/>
      <c r="GP1720" s="18"/>
      <c r="GQ1720" s="18"/>
      <c r="GR1720" s="18"/>
    </row>
    <row r="1721" spans="1:200">
      <c r="A1721" s="6"/>
      <c r="B1721" s="6"/>
      <c r="C1721" s="6"/>
      <c r="D1721" s="6"/>
      <c r="E1721" s="6"/>
      <c r="F1721" s="6"/>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c r="BU1721" s="6"/>
      <c r="BV1721" s="6"/>
      <c r="BW1721" s="6"/>
      <c r="BX1721" s="6"/>
      <c r="BY1721" s="6"/>
      <c r="BZ1721" s="6"/>
      <c r="CA1721" s="6"/>
      <c r="CB1721" s="6"/>
      <c r="CC1721" s="6"/>
      <c r="CD1721" s="6"/>
      <c r="CE1721" s="6"/>
      <c r="CF1721" s="6"/>
      <c r="CG1721" s="6"/>
      <c r="CH1721" s="6"/>
      <c r="CI1721" s="6"/>
      <c r="CJ1721" s="6"/>
      <c r="CK1721" s="6"/>
      <c r="CL1721" s="6"/>
      <c r="CM1721" s="6"/>
      <c r="CN1721" s="6"/>
      <c r="CO1721" s="6"/>
      <c r="CP1721" s="6"/>
      <c r="CQ1721" s="6"/>
      <c r="CR1721" s="6"/>
      <c r="CS1721" s="6"/>
      <c r="CT1721" s="6"/>
      <c r="CU1721" s="6"/>
      <c r="CV1721" s="6"/>
      <c r="CW1721" s="18"/>
      <c r="CX1721" s="18"/>
      <c r="CY1721" s="18"/>
      <c r="CZ1721" s="18"/>
      <c r="DA1721" s="18"/>
      <c r="DB1721" s="18"/>
      <c r="DC1721" s="18"/>
      <c r="DD1721" s="18"/>
      <c r="DE1721" s="18"/>
      <c r="DF1721" s="18"/>
      <c r="DG1721" s="18"/>
      <c r="DH1721" s="18"/>
      <c r="DI1721" s="18"/>
      <c r="DJ1721" s="18"/>
      <c r="DK1721" s="18"/>
      <c r="DL1721" s="18"/>
      <c r="DM1721" s="18"/>
      <c r="DN1721" s="18"/>
      <c r="DO1721" s="18"/>
      <c r="DP1721" s="18"/>
      <c r="DQ1721" s="18"/>
      <c r="DR1721" s="18"/>
      <c r="DS1721" s="18"/>
      <c r="DT1721" s="18"/>
      <c r="DU1721" s="18"/>
      <c r="DV1721" s="18"/>
      <c r="DW1721" s="18"/>
      <c r="DX1721" s="18"/>
      <c r="DY1721" s="18"/>
      <c r="DZ1721" s="18"/>
      <c r="EA1721" s="18"/>
      <c r="EB1721" s="18"/>
      <c r="EC1721" s="18"/>
      <c r="ED1721" s="18"/>
      <c r="EE1721" s="18"/>
      <c r="EF1721" s="18"/>
      <c r="EG1721" s="18"/>
      <c r="EH1721" s="18"/>
      <c r="EI1721" s="18"/>
      <c r="EJ1721" s="18"/>
      <c r="EK1721" s="18"/>
      <c r="EL1721" s="18"/>
      <c r="EM1721" s="18"/>
      <c r="EN1721" s="18"/>
      <c r="EO1721" s="18"/>
      <c r="EP1721" s="18"/>
      <c r="EQ1721" s="18"/>
      <c r="ER1721" s="18"/>
      <c r="ES1721" s="18"/>
      <c r="ET1721" s="18"/>
      <c r="EU1721" s="18"/>
      <c r="EV1721" s="18"/>
      <c r="EW1721" s="18"/>
      <c r="EX1721" s="18"/>
      <c r="EY1721" s="18"/>
      <c r="EZ1721" s="18"/>
      <c r="FA1721" s="18"/>
      <c r="FB1721" s="18"/>
      <c r="FC1721" s="18"/>
      <c r="FD1721" s="18"/>
      <c r="FE1721" s="18"/>
      <c r="FF1721" s="18"/>
      <c r="FG1721" s="18"/>
      <c r="FH1721" s="18"/>
      <c r="FI1721" s="18"/>
      <c r="FJ1721" s="18"/>
      <c r="FK1721" s="18"/>
      <c r="FL1721" s="18"/>
      <c r="FM1721" s="18"/>
      <c r="FN1721" s="18"/>
      <c r="FO1721" s="18"/>
      <c r="FP1721" s="18"/>
      <c r="FQ1721" s="18"/>
      <c r="FR1721" s="18"/>
      <c r="FS1721" s="18"/>
      <c r="FT1721" s="18"/>
      <c r="FU1721" s="18"/>
      <c r="FV1721" s="18"/>
      <c r="FW1721" s="18"/>
      <c r="FX1721" s="18"/>
      <c r="FY1721" s="18"/>
      <c r="FZ1721" s="18"/>
      <c r="GA1721" s="18"/>
      <c r="GB1721" s="18"/>
      <c r="GC1721" s="18"/>
      <c r="GD1721" s="18"/>
      <c r="GE1721" s="18"/>
      <c r="GF1721" s="18"/>
      <c r="GG1721" s="18"/>
      <c r="GH1721" s="18"/>
      <c r="GI1721" s="18"/>
      <c r="GJ1721" s="18"/>
      <c r="GK1721" s="18"/>
      <c r="GL1721" s="18"/>
      <c r="GM1721" s="18"/>
      <c r="GN1721" s="18"/>
      <c r="GO1721" s="18"/>
      <c r="GP1721" s="18"/>
      <c r="GQ1721" s="18"/>
      <c r="GR1721" s="18"/>
    </row>
    <row r="1722" spans="1:200">
      <c r="A1722" s="6"/>
      <c r="B1722" s="6"/>
      <c r="C1722" s="6"/>
      <c r="D1722" s="6"/>
      <c r="E1722" s="6"/>
      <c r="F1722" s="6"/>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6"/>
      <c r="BX1722" s="6"/>
      <c r="BY1722" s="6"/>
      <c r="BZ1722" s="6"/>
      <c r="CA1722" s="6"/>
      <c r="CB1722" s="6"/>
      <c r="CC1722" s="6"/>
      <c r="CD1722" s="6"/>
      <c r="CE1722" s="6"/>
      <c r="CF1722" s="6"/>
      <c r="CG1722" s="6"/>
      <c r="CH1722" s="6"/>
      <c r="CI1722" s="6"/>
      <c r="CJ1722" s="6"/>
      <c r="CK1722" s="6"/>
      <c r="CL1722" s="6"/>
      <c r="CM1722" s="6"/>
      <c r="CN1722" s="6"/>
      <c r="CO1722" s="6"/>
      <c r="CP1722" s="6"/>
      <c r="CQ1722" s="6"/>
      <c r="CR1722" s="6"/>
      <c r="CS1722" s="6"/>
      <c r="CT1722" s="6"/>
      <c r="CU1722" s="6"/>
      <c r="CV1722" s="6"/>
      <c r="CW1722" s="18"/>
      <c r="CX1722" s="18"/>
      <c r="CY1722" s="18"/>
      <c r="CZ1722" s="18"/>
      <c r="DA1722" s="18"/>
      <c r="DB1722" s="18"/>
      <c r="DC1722" s="18"/>
      <c r="DD1722" s="18"/>
      <c r="DE1722" s="18"/>
      <c r="DF1722" s="18"/>
      <c r="DG1722" s="18"/>
      <c r="DH1722" s="18"/>
      <c r="DI1722" s="18"/>
      <c r="DJ1722" s="18"/>
      <c r="DK1722" s="18"/>
      <c r="DL1722" s="18"/>
      <c r="DM1722" s="18"/>
      <c r="DN1722" s="18"/>
      <c r="DO1722" s="18"/>
      <c r="DP1722" s="18"/>
      <c r="DQ1722" s="18"/>
      <c r="DR1722" s="18"/>
      <c r="DS1722" s="18"/>
      <c r="DT1722" s="18"/>
      <c r="DU1722" s="18"/>
      <c r="DV1722" s="18"/>
      <c r="DW1722" s="18"/>
      <c r="DX1722" s="18"/>
      <c r="DY1722" s="18"/>
      <c r="DZ1722" s="18"/>
      <c r="EA1722" s="18"/>
      <c r="EB1722" s="18"/>
      <c r="EC1722" s="18"/>
      <c r="ED1722" s="18"/>
      <c r="EE1722" s="18"/>
      <c r="EF1722" s="18"/>
      <c r="EG1722" s="18"/>
      <c r="EH1722" s="18"/>
      <c r="EI1722" s="18"/>
      <c r="EJ1722" s="18"/>
      <c r="EK1722" s="18"/>
      <c r="EL1722" s="18"/>
      <c r="EM1722" s="18"/>
      <c r="EN1722" s="18"/>
      <c r="EO1722" s="18"/>
      <c r="EP1722" s="18"/>
      <c r="EQ1722" s="18"/>
      <c r="ER1722" s="18"/>
      <c r="ES1722" s="18"/>
      <c r="ET1722" s="18"/>
      <c r="EU1722" s="18"/>
      <c r="EV1722" s="18"/>
      <c r="EW1722" s="18"/>
      <c r="EX1722" s="18"/>
      <c r="EY1722" s="18"/>
      <c r="EZ1722" s="18"/>
      <c r="FA1722" s="18"/>
      <c r="FB1722" s="18"/>
      <c r="FC1722" s="18"/>
      <c r="FD1722" s="18"/>
      <c r="FE1722" s="18"/>
      <c r="FF1722" s="18"/>
      <c r="FG1722" s="18"/>
      <c r="FH1722" s="18"/>
      <c r="FI1722" s="18"/>
      <c r="FJ1722" s="18"/>
      <c r="FK1722" s="18"/>
      <c r="FL1722" s="18"/>
      <c r="FM1722" s="18"/>
      <c r="FN1722" s="18"/>
      <c r="FO1722" s="18"/>
      <c r="FP1722" s="18"/>
      <c r="FQ1722" s="18"/>
      <c r="FR1722" s="18"/>
      <c r="FS1722" s="18"/>
      <c r="FT1722" s="18"/>
      <c r="FU1722" s="18"/>
      <c r="FV1722" s="18"/>
      <c r="FW1722" s="18"/>
      <c r="FX1722" s="18"/>
      <c r="FY1722" s="18"/>
      <c r="FZ1722" s="18"/>
      <c r="GA1722" s="18"/>
      <c r="GB1722" s="18"/>
      <c r="GC1722" s="18"/>
      <c r="GD1722" s="18"/>
      <c r="GE1722" s="18"/>
      <c r="GF1722" s="18"/>
      <c r="GG1722" s="18"/>
      <c r="GH1722" s="18"/>
      <c r="GI1722" s="18"/>
      <c r="GJ1722" s="18"/>
      <c r="GK1722" s="18"/>
      <c r="GL1722" s="18"/>
      <c r="GM1722" s="18"/>
      <c r="GN1722" s="18"/>
      <c r="GO1722" s="18"/>
      <c r="GP1722" s="18"/>
      <c r="GQ1722" s="18"/>
      <c r="GR1722" s="18"/>
    </row>
    <row r="1723" spans="1:200">
      <c r="A1723" s="6"/>
      <c r="B1723" s="6"/>
      <c r="C1723" s="6"/>
      <c r="D1723" s="6"/>
      <c r="E1723" s="6"/>
      <c r="F1723" s="6"/>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c r="BU1723" s="6"/>
      <c r="BV1723" s="6"/>
      <c r="BW1723" s="6"/>
      <c r="BX1723" s="6"/>
      <c r="BY1723" s="6"/>
      <c r="BZ1723" s="6"/>
      <c r="CA1723" s="6"/>
      <c r="CB1723" s="6"/>
      <c r="CC1723" s="6"/>
      <c r="CD1723" s="6"/>
      <c r="CE1723" s="6"/>
      <c r="CF1723" s="6"/>
      <c r="CG1723" s="6"/>
      <c r="CH1723" s="6"/>
      <c r="CI1723" s="6"/>
      <c r="CJ1723" s="6"/>
      <c r="CK1723" s="6"/>
      <c r="CL1723" s="6"/>
      <c r="CM1723" s="6"/>
      <c r="CN1723" s="6"/>
      <c r="CO1723" s="6"/>
      <c r="CP1723" s="6"/>
      <c r="CQ1723" s="6"/>
      <c r="CR1723" s="6"/>
      <c r="CS1723" s="6"/>
      <c r="CT1723" s="6"/>
      <c r="CU1723" s="6"/>
      <c r="CV1723" s="6"/>
      <c r="CW1723" s="18"/>
      <c r="CX1723" s="18"/>
      <c r="CY1723" s="18"/>
      <c r="CZ1723" s="18"/>
      <c r="DA1723" s="18"/>
      <c r="DB1723" s="18"/>
      <c r="DC1723" s="18"/>
      <c r="DD1723" s="18"/>
      <c r="DE1723" s="18"/>
      <c r="DF1723" s="18"/>
      <c r="DG1723" s="18"/>
      <c r="DH1723" s="18"/>
      <c r="DI1723" s="18"/>
      <c r="DJ1723" s="18"/>
      <c r="DK1723" s="18"/>
      <c r="DL1723" s="18"/>
      <c r="DM1723" s="18"/>
      <c r="DN1723" s="18"/>
      <c r="DO1723" s="18"/>
      <c r="DP1723" s="18"/>
      <c r="DQ1723" s="18"/>
      <c r="DR1723" s="18"/>
      <c r="DS1723" s="18"/>
      <c r="DT1723" s="18"/>
      <c r="DU1723" s="18"/>
      <c r="DV1723" s="18"/>
      <c r="DW1723" s="18"/>
      <c r="DX1723" s="18"/>
      <c r="DY1723" s="18"/>
      <c r="DZ1723" s="18"/>
      <c r="EA1723" s="18"/>
      <c r="EB1723" s="18"/>
      <c r="EC1723" s="18"/>
      <c r="ED1723" s="18"/>
      <c r="EE1723" s="18"/>
      <c r="EF1723" s="18"/>
      <c r="EG1723" s="18"/>
      <c r="EH1723" s="18"/>
      <c r="EI1723" s="18"/>
      <c r="EJ1723" s="18"/>
      <c r="EK1723" s="18"/>
      <c r="EL1723" s="18"/>
      <c r="EM1723" s="18"/>
      <c r="EN1723" s="18"/>
      <c r="EO1723" s="18"/>
      <c r="EP1723" s="18"/>
      <c r="EQ1723" s="18"/>
      <c r="ER1723" s="18"/>
      <c r="ES1723" s="18"/>
      <c r="ET1723" s="18"/>
      <c r="EU1723" s="18"/>
      <c r="EV1723" s="18"/>
      <c r="EW1723" s="18"/>
      <c r="EX1723" s="18"/>
      <c r="EY1723" s="18"/>
      <c r="EZ1723" s="18"/>
      <c r="FA1723" s="18"/>
      <c r="FB1723" s="18"/>
      <c r="FC1723" s="18"/>
      <c r="FD1723" s="18"/>
      <c r="FE1723" s="18"/>
      <c r="FF1723" s="18"/>
      <c r="FG1723" s="18"/>
      <c r="FH1723" s="18"/>
      <c r="FI1723" s="18"/>
      <c r="FJ1723" s="18"/>
      <c r="FK1723" s="18"/>
      <c r="FL1723" s="18"/>
      <c r="FM1723" s="18"/>
      <c r="FN1723" s="18"/>
      <c r="FO1723" s="18"/>
      <c r="FP1723" s="18"/>
      <c r="FQ1723" s="18"/>
      <c r="FR1723" s="18"/>
      <c r="FS1723" s="18"/>
      <c r="FT1723" s="18"/>
      <c r="FU1723" s="18"/>
      <c r="FV1723" s="18"/>
      <c r="FW1723" s="18"/>
      <c r="FX1723" s="18"/>
      <c r="FY1723" s="18"/>
      <c r="FZ1723" s="18"/>
      <c r="GA1723" s="18"/>
      <c r="GB1723" s="18"/>
      <c r="GC1723" s="18"/>
      <c r="GD1723" s="18"/>
      <c r="GE1723" s="18"/>
      <c r="GF1723" s="18"/>
      <c r="GG1723" s="18"/>
      <c r="GH1723" s="18"/>
      <c r="GI1723" s="18"/>
      <c r="GJ1723" s="18"/>
      <c r="GK1723" s="18"/>
      <c r="GL1723" s="18"/>
      <c r="GM1723" s="18"/>
      <c r="GN1723" s="18"/>
      <c r="GO1723" s="18"/>
      <c r="GP1723" s="18"/>
      <c r="GQ1723" s="18"/>
      <c r="GR1723" s="18"/>
    </row>
    <row r="1724" spans="1:200">
      <c r="A1724" s="6"/>
      <c r="B1724" s="6"/>
      <c r="C1724" s="6"/>
      <c r="D1724" s="6"/>
      <c r="E1724" s="6"/>
      <c r="F1724" s="6"/>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c r="BU1724" s="6"/>
      <c r="BV1724" s="6"/>
      <c r="BW1724" s="6"/>
      <c r="BX1724" s="6"/>
      <c r="BY1724" s="6"/>
      <c r="BZ1724" s="6"/>
      <c r="CA1724" s="6"/>
      <c r="CB1724" s="6"/>
      <c r="CC1724" s="6"/>
      <c r="CD1724" s="6"/>
      <c r="CE1724" s="6"/>
      <c r="CF1724" s="6"/>
      <c r="CG1724" s="6"/>
      <c r="CH1724" s="6"/>
      <c r="CI1724" s="6"/>
      <c r="CJ1724" s="6"/>
      <c r="CK1724" s="6"/>
      <c r="CL1724" s="6"/>
      <c r="CM1724" s="6"/>
      <c r="CN1724" s="6"/>
      <c r="CO1724" s="6"/>
      <c r="CP1724" s="6"/>
      <c r="CQ1724" s="6"/>
      <c r="CR1724" s="6"/>
      <c r="CS1724" s="6"/>
      <c r="CT1724" s="6"/>
      <c r="CU1724" s="6"/>
      <c r="CV1724" s="6"/>
      <c r="CW1724" s="18"/>
      <c r="CX1724" s="18"/>
      <c r="CY1724" s="18"/>
      <c r="CZ1724" s="18"/>
      <c r="DA1724" s="18"/>
      <c r="DB1724" s="18"/>
      <c r="DC1724" s="18"/>
      <c r="DD1724" s="18"/>
      <c r="DE1724" s="18"/>
      <c r="DF1724" s="18"/>
      <c r="DG1724" s="18"/>
      <c r="DH1724" s="18"/>
      <c r="DI1724" s="18"/>
      <c r="DJ1724" s="18"/>
      <c r="DK1724" s="18"/>
      <c r="DL1724" s="18"/>
      <c r="DM1724" s="18"/>
      <c r="DN1724" s="18"/>
      <c r="DO1724" s="18"/>
      <c r="DP1724" s="18"/>
      <c r="DQ1724" s="18"/>
      <c r="DR1724" s="18"/>
      <c r="DS1724" s="18"/>
      <c r="DT1724" s="18"/>
      <c r="DU1724" s="18"/>
      <c r="DV1724" s="18"/>
      <c r="DW1724" s="18"/>
      <c r="DX1724" s="18"/>
      <c r="DY1724" s="18"/>
      <c r="DZ1724" s="18"/>
      <c r="EA1724" s="18"/>
      <c r="EB1724" s="18"/>
      <c r="EC1724" s="18"/>
      <c r="ED1724" s="18"/>
      <c r="EE1724" s="18"/>
      <c r="EF1724" s="18"/>
      <c r="EG1724" s="18"/>
      <c r="EH1724" s="18"/>
      <c r="EI1724" s="18"/>
      <c r="EJ1724" s="18"/>
      <c r="EK1724" s="18"/>
      <c r="EL1724" s="18"/>
      <c r="EM1724" s="18"/>
      <c r="EN1724" s="18"/>
      <c r="EO1724" s="18"/>
      <c r="EP1724" s="18"/>
      <c r="EQ1724" s="18"/>
      <c r="ER1724" s="18"/>
      <c r="ES1724" s="18"/>
      <c r="ET1724" s="18"/>
      <c r="EU1724" s="18"/>
      <c r="EV1724" s="18"/>
      <c r="EW1724" s="18"/>
      <c r="EX1724" s="18"/>
      <c r="EY1724" s="18"/>
      <c r="EZ1724" s="18"/>
      <c r="FA1724" s="18"/>
      <c r="FB1724" s="18"/>
      <c r="FC1724" s="18"/>
      <c r="FD1724" s="18"/>
      <c r="FE1724" s="18"/>
      <c r="FF1724" s="18"/>
      <c r="FG1724" s="18"/>
      <c r="FH1724" s="18"/>
      <c r="FI1724" s="18"/>
      <c r="FJ1724" s="18"/>
      <c r="FK1724" s="18"/>
      <c r="FL1724" s="18"/>
      <c r="FM1724" s="18"/>
      <c r="FN1724" s="18"/>
      <c r="FO1724" s="18"/>
      <c r="FP1724" s="18"/>
      <c r="FQ1724" s="18"/>
      <c r="FR1724" s="18"/>
      <c r="FS1724" s="18"/>
      <c r="FT1724" s="18"/>
      <c r="FU1724" s="18"/>
      <c r="FV1724" s="18"/>
      <c r="FW1724" s="18"/>
      <c r="FX1724" s="18"/>
      <c r="FY1724" s="18"/>
      <c r="FZ1724" s="18"/>
      <c r="GA1724" s="18"/>
      <c r="GB1724" s="18"/>
      <c r="GC1724" s="18"/>
      <c r="GD1724" s="18"/>
      <c r="GE1724" s="18"/>
      <c r="GF1724" s="18"/>
      <c r="GG1724" s="18"/>
      <c r="GH1724" s="18"/>
      <c r="GI1724" s="18"/>
      <c r="GJ1724" s="18"/>
      <c r="GK1724" s="18"/>
      <c r="GL1724" s="18"/>
      <c r="GM1724" s="18"/>
      <c r="GN1724" s="18"/>
      <c r="GO1724" s="18"/>
      <c r="GP1724" s="18"/>
      <c r="GQ1724" s="18"/>
      <c r="GR1724" s="18"/>
    </row>
    <row r="1725" spans="1:200">
      <c r="A1725" s="6"/>
      <c r="B1725" s="6"/>
      <c r="C1725" s="6"/>
      <c r="D1725" s="6"/>
      <c r="E1725" s="6"/>
      <c r="F1725" s="6"/>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c r="BU1725" s="6"/>
      <c r="BV1725" s="6"/>
      <c r="BW1725" s="6"/>
      <c r="BX1725" s="6"/>
      <c r="BY1725" s="6"/>
      <c r="BZ1725" s="6"/>
      <c r="CA1725" s="6"/>
      <c r="CB1725" s="6"/>
      <c r="CC1725" s="6"/>
      <c r="CD1725" s="6"/>
      <c r="CE1725" s="6"/>
      <c r="CF1725" s="6"/>
      <c r="CG1725" s="6"/>
      <c r="CH1725" s="6"/>
      <c r="CI1725" s="6"/>
      <c r="CJ1725" s="6"/>
      <c r="CK1725" s="6"/>
      <c r="CL1725" s="6"/>
      <c r="CM1725" s="6"/>
      <c r="CN1725" s="6"/>
      <c r="CO1725" s="6"/>
      <c r="CP1725" s="6"/>
      <c r="CQ1725" s="6"/>
      <c r="CR1725" s="6"/>
      <c r="CS1725" s="6"/>
      <c r="CT1725" s="6"/>
      <c r="CU1725" s="6"/>
      <c r="CV1725" s="6"/>
      <c r="CW1725" s="18"/>
      <c r="CX1725" s="18"/>
      <c r="CY1725" s="18"/>
      <c r="CZ1725" s="18"/>
      <c r="DA1725" s="18"/>
      <c r="DB1725" s="18"/>
      <c r="DC1725" s="18"/>
      <c r="DD1725" s="18"/>
      <c r="DE1725" s="18"/>
      <c r="DF1725" s="18"/>
      <c r="DG1725" s="18"/>
      <c r="DH1725" s="18"/>
      <c r="DI1725" s="18"/>
      <c r="DJ1725" s="18"/>
      <c r="DK1725" s="18"/>
      <c r="DL1725" s="18"/>
      <c r="DM1725" s="18"/>
      <c r="DN1725" s="18"/>
      <c r="DO1725" s="18"/>
      <c r="DP1725" s="18"/>
      <c r="DQ1725" s="18"/>
      <c r="DR1725" s="18"/>
      <c r="DS1725" s="18"/>
      <c r="DT1725" s="18"/>
      <c r="DU1725" s="18"/>
      <c r="DV1725" s="18"/>
      <c r="DW1725" s="18"/>
      <c r="DX1725" s="18"/>
      <c r="DY1725" s="18"/>
      <c r="DZ1725" s="18"/>
      <c r="EA1725" s="18"/>
      <c r="EB1725" s="18"/>
      <c r="EC1725" s="18"/>
      <c r="ED1725" s="18"/>
      <c r="EE1725" s="18"/>
      <c r="EF1725" s="18"/>
      <c r="EG1725" s="18"/>
      <c r="EH1725" s="18"/>
      <c r="EI1725" s="18"/>
      <c r="EJ1725" s="18"/>
      <c r="EK1725" s="18"/>
      <c r="EL1725" s="18"/>
      <c r="EM1725" s="18"/>
      <c r="EN1725" s="18"/>
      <c r="EO1725" s="18"/>
      <c r="EP1725" s="18"/>
      <c r="EQ1725" s="18"/>
      <c r="ER1725" s="18"/>
      <c r="ES1725" s="18"/>
      <c r="ET1725" s="18"/>
      <c r="EU1725" s="18"/>
      <c r="EV1725" s="18"/>
      <c r="EW1725" s="18"/>
      <c r="EX1725" s="18"/>
      <c r="EY1725" s="18"/>
      <c r="EZ1725" s="18"/>
      <c r="FA1725" s="18"/>
      <c r="FB1725" s="18"/>
      <c r="FC1725" s="18"/>
      <c r="FD1725" s="18"/>
      <c r="FE1725" s="18"/>
      <c r="FF1725" s="18"/>
      <c r="FG1725" s="18"/>
      <c r="FH1725" s="18"/>
      <c r="FI1725" s="18"/>
      <c r="FJ1725" s="18"/>
      <c r="FK1725" s="18"/>
      <c r="FL1725" s="18"/>
      <c r="FM1725" s="18"/>
      <c r="FN1725" s="18"/>
      <c r="FO1725" s="18"/>
      <c r="FP1725" s="18"/>
      <c r="FQ1725" s="18"/>
      <c r="FR1725" s="18"/>
      <c r="FS1725" s="18"/>
      <c r="FT1725" s="18"/>
      <c r="FU1725" s="18"/>
      <c r="FV1725" s="18"/>
      <c r="FW1725" s="18"/>
      <c r="FX1725" s="18"/>
      <c r="FY1725" s="18"/>
      <c r="FZ1725" s="18"/>
      <c r="GA1725" s="18"/>
      <c r="GB1725" s="18"/>
      <c r="GC1725" s="18"/>
      <c r="GD1725" s="18"/>
      <c r="GE1725" s="18"/>
      <c r="GF1725" s="18"/>
      <c r="GG1725" s="18"/>
      <c r="GH1725" s="18"/>
      <c r="GI1725" s="18"/>
      <c r="GJ1725" s="18"/>
      <c r="GK1725" s="18"/>
      <c r="GL1725" s="18"/>
      <c r="GM1725" s="18"/>
      <c r="GN1725" s="18"/>
      <c r="GO1725" s="18"/>
      <c r="GP1725" s="18"/>
      <c r="GQ1725" s="18"/>
      <c r="GR1725" s="18"/>
    </row>
    <row r="1726" spans="1:200">
      <c r="A1726" s="6"/>
      <c r="B1726" s="6"/>
      <c r="C1726" s="6"/>
      <c r="D1726" s="6"/>
      <c r="E1726" s="6"/>
      <c r="F1726" s="6"/>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c r="BU1726" s="6"/>
      <c r="BV1726" s="6"/>
      <c r="BW1726" s="6"/>
      <c r="BX1726" s="6"/>
      <c r="BY1726" s="6"/>
      <c r="BZ1726" s="6"/>
      <c r="CA1726" s="6"/>
      <c r="CB1726" s="6"/>
      <c r="CC1726" s="6"/>
      <c r="CD1726" s="6"/>
      <c r="CE1726" s="6"/>
      <c r="CF1726" s="6"/>
      <c r="CG1726" s="6"/>
      <c r="CH1726" s="6"/>
      <c r="CI1726" s="6"/>
      <c r="CJ1726" s="6"/>
      <c r="CK1726" s="6"/>
      <c r="CL1726" s="6"/>
      <c r="CM1726" s="6"/>
      <c r="CN1726" s="6"/>
      <c r="CO1726" s="6"/>
      <c r="CP1726" s="6"/>
      <c r="CQ1726" s="6"/>
      <c r="CR1726" s="6"/>
      <c r="CS1726" s="6"/>
      <c r="CT1726" s="6"/>
      <c r="CU1726" s="6"/>
      <c r="CV1726" s="6"/>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8"/>
      <c r="FH1726" s="18"/>
      <c r="FI1726" s="18"/>
      <c r="FJ1726" s="18"/>
      <c r="FK1726" s="18"/>
      <c r="FL1726" s="18"/>
      <c r="FM1726" s="18"/>
      <c r="FN1726" s="18"/>
      <c r="FO1726" s="18"/>
      <c r="FP1726" s="18"/>
      <c r="FQ1726" s="18"/>
      <c r="FR1726" s="18"/>
      <c r="FS1726" s="18"/>
      <c r="FT1726" s="18"/>
      <c r="FU1726" s="18"/>
      <c r="FV1726" s="18"/>
      <c r="FW1726" s="18"/>
      <c r="FX1726" s="18"/>
      <c r="FY1726" s="18"/>
      <c r="FZ1726" s="18"/>
      <c r="GA1726" s="18"/>
      <c r="GB1726" s="18"/>
      <c r="GC1726" s="18"/>
      <c r="GD1726" s="18"/>
      <c r="GE1726" s="18"/>
      <c r="GF1726" s="18"/>
      <c r="GG1726" s="18"/>
      <c r="GH1726" s="18"/>
      <c r="GI1726" s="18"/>
      <c r="GJ1726" s="18"/>
      <c r="GK1726" s="18"/>
      <c r="GL1726" s="18"/>
      <c r="GM1726" s="18"/>
      <c r="GN1726" s="18"/>
      <c r="GO1726" s="18"/>
      <c r="GP1726" s="18"/>
      <c r="GQ1726" s="18"/>
      <c r="GR1726" s="18"/>
    </row>
    <row r="1727" spans="1:200">
      <c r="A1727" s="6"/>
      <c r="B1727" s="6"/>
      <c r="C1727" s="6"/>
      <c r="D1727" s="6"/>
      <c r="E1727" s="6"/>
      <c r="F1727" s="6"/>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c r="BU1727" s="6"/>
      <c r="BV1727" s="6"/>
      <c r="BW1727" s="6"/>
      <c r="BX1727" s="6"/>
      <c r="BY1727" s="6"/>
      <c r="BZ1727" s="6"/>
      <c r="CA1727" s="6"/>
      <c r="CB1727" s="6"/>
      <c r="CC1727" s="6"/>
      <c r="CD1727" s="6"/>
      <c r="CE1727" s="6"/>
      <c r="CF1727" s="6"/>
      <c r="CG1727" s="6"/>
      <c r="CH1727" s="6"/>
      <c r="CI1727" s="6"/>
      <c r="CJ1727" s="6"/>
      <c r="CK1727" s="6"/>
      <c r="CL1727" s="6"/>
      <c r="CM1727" s="6"/>
      <c r="CN1727" s="6"/>
      <c r="CO1727" s="6"/>
      <c r="CP1727" s="6"/>
      <c r="CQ1727" s="6"/>
      <c r="CR1727" s="6"/>
      <c r="CS1727" s="6"/>
      <c r="CT1727" s="6"/>
      <c r="CU1727" s="6"/>
      <c r="CV1727" s="6"/>
      <c r="CW1727" s="18"/>
      <c r="CX1727" s="18"/>
      <c r="CY1727" s="18"/>
      <c r="CZ1727" s="18"/>
      <c r="DA1727" s="18"/>
      <c r="DB1727" s="18"/>
      <c r="DC1727" s="18"/>
      <c r="DD1727" s="18"/>
      <c r="DE1727" s="18"/>
      <c r="DF1727" s="18"/>
      <c r="DG1727" s="18"/>
      <c r="DH1727" s="18"/>
      <c r="DI1727" s="18"/>
      <c r="DJ1727" s="18"/>
      <c r="DK1727" s="18"/>
      <c r="DL1727" s="18"/>
      <c r="DM1727" s="18"/>
      <c r="DN1727" s="18"/>
      <c r="DO1727" s="18"/>
      <c r="DP1727" s="18"/>
      <c r="DQ1727" s="18"/>
      <c r="DR1727" s="18"/>
      <c r="DS1727" s="18"/>
      <c r="DT1727" s="18"/>
      <c r="DU1727" s="18"/>
      <c r="DV1727" s="18"/>
      <c r="DW1727" s="18"/>
      <c r="DX1727" s="18"/>
      <c r="DY1727" s="18"/>
      <c r="DZ1727" s="18"/>
      <c r="EA1727" s="18"/>
      <c r="EB1727" s="18"/>
      <c r="EC1727" s="18"/>
      <c r="ED1727" s="18"/>
      <c r="EE1727" s="18"/>
      <c r="EF1727" s="18"/>
      <c r="EG1727" s="18"/>
      <c r="EH1727" s="18"/>
      <c r="EI1727" s="18"/>
      <c r="EJ1727" s="18"/>
      <c r="EK1727" s="18"/>
      <c r="EL1727" s="18"/>
      <c r="EM1727" s="18"/>
      <c r="EN1727" s="18"/>
      <c r="EO1727" s="18"/>
      <c r="EP1727" s="18"/>
      <c r="EQ1727" s="18"/>
      <c r="ER1727" s="18"/>
      <c r="ES1727" s="18"/>
      <c r="ET1727" s="18"/>
      <c r="EU1727" s="18"/>
      <c r="EV1727" s="18"/>
      <c r="EW1727" s="18"/>
      <c r="EX1727" s="18"/>
      <c r="EY1727" s="18"/>
      <c r="EZ1727" s="18"/>
      <c r="FA1727" s="18"/>
      <c r="FB1727" s="18"/>
      <c r="FC1727" s="18"/>
      <c r="FD1727" s="18"/>
      <c r="FE1727" s="18"/>
      <c r="FF1727" s="18"/>
      <c r="FG1727" s="18"/>
      <c r="FH1727" s="18"/>
      <c r="FI1727" s="18"/>
      <c r="FJ1727" s="18"/>
      <c r="FK1727" s="18"/>
      <c r="FL1727" s="18"/>
      <c r="FM1727" s="18"/>
      <c r="FN1727" s="18"/>
      <c r="FO1727" s="18"/>
      <c r="FP1727" s="18"/>
      <c r="FQ1727" s="18"/>
      <c r="FR1727" s="18"/>
      <c r="FS1727" s="18"/>
      <c r="FT1727" s="18"/>
      <c r="FU1727" s="18"/>
      <c r="FV1727" s="18"/>
      <c r="FW1727" s="18"/>
      <c r="FX1727" s="18"/>
      <c r="FY1727" s="18"/>
      <c r="FZ1727" s="18"/>
      <c r="GA1727" s="18"/>
      <c r="GB1727" s="18"/>
      <c r="GC1727" s="18"/>
      <c r="GD1727" s="18"/>
      <c r="GE1727" s="18"/>
      <c r="GF1727" s="18"/>
      <c r="GG1727" s="18"/>
      <c r="GH1727" s="18"/>
      <c r="GI1727" s="18"/>
      <c r="GJ1727" s="18"/>
      <c r="GK1727" s="18"/>
      <c r="GL1727" s="18"/>
      <c r="GM1727" s="18"/>
      <c r="GN1727" s="18"/>
      <c r="GO1727" s="18"/>
      <c r="GP1727" s="18"/>
      <c r="GQ1727" s="18"/>
      <c r="GR1727" s="18"/>
    </row>
    <row r="1728" spans="1:200">
      <c r="A1728" s="6"/>
      <c r="B1728" s="6"/>
      <c r="C1728" s="6"/>
      <c r="D1728" s="6"/>
      <c r="E1728" s="6"/>
      <c r="F1728" s="6"/>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c r="BU1728" s="6"/>
      <c r="BV1728" s="6"/>
      <c r="BW1728" s="6"/>
      <c r="BX1728" s="6"/>
      <c r="BY1728" s="6"/>
      <c r="BZ1728" s="6"/>
      <c r="CA1728" s="6"/>
      <c r="CB1728" s="6"/>
      <c r="CC1728" s="6"/>
      <c r="CD1728" s="6"/>
      <c r="CE1728" s="6"/>
      <c r="CF1728" s="6"/>
      <c r="CG1728" s="6"/>
      <c r="CH1728" s="6"/>
      <c r="CI1728" s="6"/>
      <c r="CJ1728" s="6"/>
      <c r="CK1728" s="6"/>
      <c r="CL1728" s="6"/>
      <c r="CM1728" s="6"/>
      <c r="CN1728" s="6"/>
      <c r="CO1728" s="6"/>
      <c r="CP1728" s="6"/>
      <c r="CQ1728" s="6"/>
      <c r="CR1728" s="6"/>
      <c r="CS1728" s="6"/>
      <c r="CT1728" s="6"/>
      <c r="CU1728" s="6"/>
      <c r="CV1728" s="6"/>
      <c r="CW1728" s="18"/>
      <c r="CX1728" s="18"/>
      <c r="CY1728" s="18"/>
      <c r="CZ1728" s="18"/>
      <c r="DA1728" s="18"/>
      <c r="DB1728" s="18"/>
      <c r="DC1728" s="18"/>
      <c r="DD1728" s="18"/>
      <c r="DE1728" s="18"/>
      <c r="DF1728" s="18"/>
      <c r="DG1728" s="18"/>
      <c r="DH1728" s="18"/>
      <c r="DI1728" s="18"/>
      <c r="DJ1728" s="18"/>
      <c r="DK1728" s="18"/>
      <c r="DL1728" s="18"/>
      <c r="DM1728" s="18"/>
      <c r="DN1728" s="18"/>
      <c r="DO1728" s="18"/>
      <c r="DP1728" s="18"/>
      <c r="DQ1728" s="18"/>
      <c r="DR1728" s="18"/>
      <c r="DS1728" s="18"/>
      <c r="DT1728" s="18"/>
      <c r="DU1728" s="18"/>
      <c r="DV1728" s="18"/>
      <c r="DW1728" s="18"/>
      <c r="DX1728" s="18"/>
      <c r="DY1728" s="18"/>
      <c r="DZ1728" s="18"/>
      <c r="EA1728" s="18"/>
      <c r="EB1728" s="18"/>
      <c r="EC1728" s="18"/>
      <c r="ED1728" s="18"/>
      <c r="EE1728" s="18"/>
      <c r="EF1728" s="18"/>
      <c r="EG1728" s="18"/>
      <c r="EH1728" s="18"/>
      <c r="EI1728" s="18"/>
      <c r="EJ1728" s="18"/>
      <c r="EK1728" s="18"/>
      <c r="EL1728" s="18"/>
      <c r="EM1728" s="18"/>
      <c r="EN1728" s="18"/>
      <c r="EO1728" s="18"/>
      <c r="EP1728" s="18"/>
      <c r="EQ1728" s="18"/>
      <c r="ER1728" s="18"/>
      <c r="ES1728" s="18"/>
      <c r="ET1728" s="18"/>
      <c r="EU1728" s="18"/>
      <c r="EV1728" s="18"/>
      <c r="EW1728" s="18"/>
      <c r="EX1728" s="18"/>
      <c r="EY1728" s="18"/>
      <c r="EZ1728" s="18"/>
      <c r="FA1728" s="18"/>
      <c r="FB1728" s="18"/>
      <c r="FC1728" s="18"/>
      <c r="FD1728" s="18"/>
      <c r="FE1728" s="18"/>
      <c r="FF1728" s="18"/>
      <c r="FG1728" s="18"/>
      <c r="FH1728" s="18"/>
      <c r="FI1728" s="18"/>
      <c r="FJ1728" s="18"/>
      <c r="FK1728" s="18"/>
      <c r="FL1728" s="18"/>
      <c r="FM1728" s="18"/>
      <c r="FN1728" s="18"/>
      <c r="FO1728" s="18"/>
      <c r="FP1728" s="18"/>
      <c r="FQ1728" s="18"/>
      <c r="FR1728" s="18"/>
      <c r="FS1728" s="18"/>
      <c r="FT1728" s="18"/>
      <c r="FU1728" s="18"/>
      <c r="FV1728" s="18"/>
      <c r="FW1728" s="18"/>
      <c r="FX1728" s="18"/>
      <c r="FY1728" s="18"/>
      <c r="FZ1728" s="18"/>
      <c r="GA1728" s="18"/>
      <c r="GB1728" s="18"/>
      <c r="GC1728" s="18"/>
      <c r="GD1728" s="18"/>
      <c r="GE1728" s="18"/>
      <c r="GF1728" s="18"/>
      <c r="GG1728" s="18"/>
      <c r="GH1728" s="18"/>
      <c r="GI1728" s="18"/>
      <c r="GJ1728" s="18"/>
      <c r="GK1728" s="18"/>
      <c r="GL1728" s="18"/>
      <c r="GM1728" s="18"/>
      <c r="GN1728" s="18"/>
      <c r="GO1728" s="18"/>
      <c r="GP1728" s="18"/>
      <c r="GQ1728" s="18"/>
      <c r="GR1728" s="18"/>
    </row>
    <row r="1729" spans="1:200">
      <c r="A1729" s="6"/>
      <c r="B1729" s="6"/>
      <c r="C1729" s="6"/>
      <c r="D1729" s="6"/>
      <c r="E1729" s="6"/>
      <c r="F1729" s="6"/>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c r="BU1729" s="6"/>
      <c r="BV1729" s="6"/>
      <c r="BW1729" s="6"/>
      <c r="BX1729" s="6"/>
      <c r="BY1729" s="6"/>
      <c r="BZ1729" s="6"/>
      <c r="CA1729" s="6"/>
      <c r="CB1729" s="6"/>
      <c r="CC1729" s="6"/>
      <c r="CD1729" s="6"/>
      <c r="CE1729" s="6"/>
      <c r="CF1729" s="6"/>
      <c r="CG1729" s="6"/>
      <c r="CH1729" s="6"/>
      <c r="CI1729" s="6"/>
      <c r="CJ1729" s="6"/>
      <c r="CK1729" s="6"/>
      <c r="CL1729" s="6"/>
      <c r="CM1729" s="6"/>
      <c r="CN1729" s="6"/>
      <c r="CO1729" s="6"/>
      <c r="CP1729" s="6"/>
      <c r="CQ1729" s="6"/>
      <c r="CR1729" s="6"/>
      <c r="CS1729" s="6"/>
      <c r="CT1729" s="6"/>
      <c r="CU1729" s="6"/>
      <c r="CV1729" s="6"/>
      <c r="CW1729" s="18"/>
      <c r="CX1729" s="18"/>
      <c r="CY1729" s="18"/>
      <c r="CZ1729" s="18"/>
      <c r="DA1729" s="18"/>
      <c r="DB1729" s="18"/>
      <c r="DC1729" s="18"/>
      <c r="DD1729" s="18"/>
      <c r="DE1729" s="18"/>
      <c r="DF1729" s="18"/>
      <c r="DG1729" s="18"/>
      <c r="DH1729" s="18"/>
      <c r="DI1729" s="18"/>
      <c r="DJ1729" s="18"/>
      <c r="DK1729" s="18"/>
      <c r="DL1729" s="18"/>
      <c r="DM1729" s="18"/>
      <c r="DN1729" s="18"/>
      <c r="DO1729" s="18"/>
      <c r="DP1729" s="18"/>
      <c r="DQ1729" s="18"/>
      <c r="DR1729" s="18"/>
      <c r="DS1729" s="18"/>
      <c r="DT1729" s="18"/>
      <c r="DU1729" s="18"/>
      <c r="DV1729" s="18"/>
      <c r="DW1729" s="18"/>
      <c r="DX1729" s="18"/>
      <c r="DY1729" s="18"/>
      <c r="DZ1729" s="18"/>
      <c r="EA1729" s="18"/>
      <c r="EB1729" s="18"/>
      <c r="EC1729" s="18"/>
      <c r="ED1729" s="18"/>
      <c r="EE1729" s="18"/>
      <c r="EF1729" s="18"/>
      <c r="EG1729" s="18"/>
      <c r="EH1729" s="18"/>
      <c r="EI1729" s="18"/>
      <c r="EJ1729" s="18"/>
      <c r="EK1729" s="18"/>
      <c r="EL1729" s="18"/>
      <c r="EM1729" s="18"/>
      <c r="EN1729" s="18"/>
      <c r="EO1729" s="18"/>
      <c r="EP1729" s="18"/>
      <c r="EQ1729" s="18"/>
      <c r="ER1729" s="18"/>
      <c r="ES1729" s="18"/>
      <c r="ET1729" s="18"/>
      <c r="EU1729" s="18"/>
      <c r="EV1729" s="18"/>
      <c r="EW1729" s="18"/>
      <c r="EX1729" s="18"/>
      <c r="EY1729" s="18"/>
      <c r="EZ1729" s="18"/>
      <c r="FA1729" s="18"/>
      <c r="FB1729" s="18"/>
      <c r="FC1729" s="18"/>
      <c r="FD1729" s="18"/>
      <c r="FE1729" s="18"/>
      <c r="FF1729" s="18"/>
      <c r="FG1729" s="18"/>
      <c r="FH1729" s="18"/>
      <c r="FI1729" s="18"/>
      <c r="FJ1729" s="18"/>
      <c r="FK1729" s="18"/>
      <c r="FL1729" s="18"/>
      <c r="FM1729" s="18"/>
      <c r="FN1729" s="18"/>
      <c r="FO1729" s="18"/>
      <c r="FP1729" s="18"/>
      <c r="FQ1729" s="18"/>
      <c r="FR1729" s="18"/>
      <c r="FS1729" s="18"/>
      <c r="FT1729" s="18"/>
      <c r="FU1729" s="18"/>
      <c r="FV1729" s="18"/>
      <c r="FW1729" s="18"/>
      <c r="FX1729" s="18"/>
      <c r="FY1729" s="18"/>
      <c r="FZ1729" s="18"/>
      <c r="GA1729" s="18"/>
      <c r="GB1729" s="18"/>
      <c r="GC1729" s="18"/>
      <c r="GD1729" s="18"/>
      <c r="GE1729" s="18"/>
      <c r="GF1729" s="18"/>
      <c r="GG1729" s="18"/>
      <c r="GH1729" s="18"/>
      <c r="GI1729" s="18"/>
      <c r="GJ1729" s="18"/>
      <c r="GK1729" s="18"/>
      <c r="GL1729" s="18"/>
      <c r="GM1729" s="18"/>
      <c r="GN1729" s="18"/>
      <c r="GO1729" s="18"/>
      <c r="GP1729" s="18"/>
      <c r="GQ1729" s="18"/>
      <c r="GR1729" s="18"/>
    </row>
    <row r="1730" spans="1:200">
      <c r="A1730" s="6"/>
      <c r="B1730" s="6"/>
      <c r="C1730" s="6"/>
      <c r="D1730" s="6"/>
      <c r="E1730" s="6"/>
      <c r="F1730" s="6"/>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6"/>
      <c r="CA1730" s="6"/>
      <c r="CB1730" s="6"/>
      <c r="CC1730" s="6"/>
      <c r="CD1730" s="6"/>
      <c r="CE1730" s="6"/>
      <c r="CF1730" s="6"/>
      <c r="CG1730" s="6"/>
      <c r="CH1730" s="6"/>
      <c r="CI1730" s="6"/>
      <c r="CJ1730" s="6"/>
      <c r="CK1730" s="6"/>
      <c r="CL1730" s="6"/>
      <c r="CM1730" s="6"/>
      <c r="CN1730" s="6"/>
      <c r="CO1730" s="6"/>
      <c r="CP1730" s="6"/>
      <c r="CQ1730" s="6"/>
      <c r="CR1730" s="6"/>
      <c r="CS1730" s="6"/>
      <c r="CT1730" s="6"/>
      <c r="CU1730" s="6"/>
      <c r="CV1730" s="6"/>
      <c r="CW1730" s="18"/>
      <c r="CX1730" s="18"/>
      <c r="CY1730" s="18"/>
      <c r="CZ1730" s="18"/>
      <c r="DA1730" s="18"/>
      <c r="DB1730" s="18"/>
      <c r="DC1730" s="18"/>
      <c r="DD1730" s="18"/>
      <c r="DE1730" s="18"/>
      <c r="DF1730" s="18"/>
      <c r="DG1730" s="18"/>
      <c r="DH1730" s="18"/>
      <c r="DI1730" s="18"/>
      <c r="DJ1730" s="18"/>
      <c r="DK1730" s="18"/>
      <c r="DL1730" s="18"/>
      <c r="DM1730" s="18"/>
      <c r="DN1730" s="18"/>
      <c r="DO1730" s="18"/>
      <c r="DP1730" s="18"/>
      <c r="DQ1730" s="18"/>
      <c r="DR1730" s="18"/>
      <c r="DS1730" s="18"/>
      <c r="DT1730" s="18"/>
      <c r="DU1730" s="18"/>
      <c r="DV1730" s="18"/>
      <c r="DW1730" s="18"/>
      <c r="DX1730" s="18"/>
      <c r="DY1730" s="18"/>
      <c r="DZ1730" s="18"/>
      <c r="EA1730" s="18"/>
      <c r="EB1730" s="18"/>
      <c r="EC1730" s="18"/>
      <c r="ED1730" s="18"/>
      <c r="EE1730" s="18"/>
      <c r="EF1730" s="18"/>
      <c r="EG1730" s="18"/>
      <c r="EH1730" s="18"/>
      <c r="EI1730" s="18"/>
      <c r="EJ1730" s="18"/>
      <c r="EK1730" s="18"/>
      <c r="EL1730" s="18"/>
      <c r="EM1730" s="18"/>
      <c r="EN1730" s="18"/>
      <c r="EO1730" s="18"/>
      <c r="EP1730" s="18"/>
      <c r="EQ1730" s="18"/>
      <c r="ER1730" s="18"/>
      <c r="ES1730" s="18"/>
      <c r="ET1730" s="18"/>
      <c r="EU1730" s="18"/>
      <c r="EV1730" s="18"/>
      <c r="EW1730" s="18"/>
      <c r="EX1730" s="18"/>
      <c r="EY1730" s="18"/>
      <c r="EZ1730" s="18"/>
      <c r="FA1730" s="18"/>
      <c r="FB1730" s="18"/>
      <c r="FC1730" s="18"/>
      <c r="FD1730" s="18"/>
      <c r="FE1730" s="18"/>
      <c r="FF1730" s="18"/>
      <c r="FG1730" s="18"/>
      <c r="FH1730" s="18"/>
      <c r="FI1730" s="18"/>
      <c r="FJ1730" s="18"/>
      <c r="FK1730" s="18"/>
      <c r="FL1730" s="18"/>
      <c r="FM1730" s="18"/>
      <c r="FN1730" s="18"/>
      <c r="FO1730" s="18"/>
      <c r="FP1730" s="18"/>
      <c r="FQ1730" s="18"/>
      <c r="FR1730" s="18"/>
      <c r="FS1730" s="18"/>
      <c r="FT1730" s="18"/>
      <c r="FU1730" s="18"/>
      <c r="FV1730" s="18"/>
      <c r="FW1730" s="18"/>
      <c r="FX1730" s="18"/>
      <c r="FY1730" s="18"/>
      <c r="FZ1730" s="18"/>
      <c r="GA1730" s="18"/>
      <c r="GB1730" s="18"/>
      <c r="GC1730" s="18"/>
      <c r="GD1730" s="18"/>
      <c r="GE1730" s="18"/>
      <c r="GF1730" s="18"/>
      <c r="GG1730" s="18"/>
      <c r="GH1730" s="18"/>
      <c r="GI1730" s="18"/>
      <c r="GJ1730" s="18"/>
      <c r="GK1730" s="18"/>
      <c r="GL1730" s="18"/>
      <c r="GM1730" s="18"/>
      <c r="GN1730" s="18"/>
      <c r="GO1730" s="18"/>
      <c r="GP1730" s="18"/>
      <c r="GQ1730" s="18"/>
      <c r="GR1730" s="18"/>
    </row>
    <row r="1731" spans="1:200">
      <c r="A1731" s="6"/>
      <c r="B1731" s="6"/>
      <c r="C1731" s="6"/>
      <c r="D1731" s="6"/>
      <c r="E1731" s="6"/>
      <c r="F1731" s="6"/>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c r="BU1731" s="6"/>
      <c r="BV1731" s="6"/>
      <c r="BW1731" s="6"/>
      <c r="BX1731" s="6"/>
      <c r="BY1731" s="6"/>
      <c r="BZ1731" s="6"/>
      <c r="CA1731" s="6"/>
      <c r="CB1731" s="6"/>
      <c r="CC1731" s="6"/>
      <c r="CD1731" s="6"/>
      <c r="CE1731" s="6"/>
      <c r="CF1731" s="6"/>
      <c r="CG1731" s="6"/>
      <c r="CH1731" s="6"/>
      <c r="CI1731" s="6"/>
      <c r="CJ1731" s="6"/>
      <c r="CK1731" s="6"/>
      <c r="CL1731" s="6"/>
      <c r="CM1731" s="6"/>
      <c r="CN1731" s="6"/>
      <c r="CO1731" s="6"/>
      <c r="CP1731" s="6"/>
      <c r="CQ1731" s="6"/>
      <c r="CR1731" s="6"/>
      <c r="CS1731" s="6"/>
      <c r="CT1731" s="6"/>
      <c r="CU1731" s="6"/>
      <c r="CV1731" s="6"/>
      <c r="CW1731" s="18"/>
      <c r="CX1731" s="18"/>
      <c r="CY1731" s="18"/>
      <c r="CZ1731" s="18"/>
      <c r="DA1731" s="18"/>
      <c r="DB1731" s="18"/>
      <c r="DC1731" s="18"/>
      <c r="DD1731" s="18"/>
      <c r="DE1731" s="18"/>
      <c r="DF1731" s="18"/>
      <c r="DG1731" s="18"/>
      <c r="DH1731" s="18"/>
      <c r="DI1731" s="18"/>
      <c r="DJ1731" s="18"/>
      <c r="DK1731" s="18"/>
      <c r="DL1731" s="18"/>
      <c r="DM1731" s="18"/>
      <c r="DN1731" s="18"/>
      <c r="DO1731" s="18"/>
      <c r="DP1731" s="18"/>
      <c r="DQ1731" s="18"/>
      <c r="DR1731" s="18"/>
      <c r="DS1731" s="18"/>
      <c r="DT1731" s="18"/>
      <c r="DU1731" s="18"/>
      <c r="DV1731" s="18"/>
      <c r="DW1731" s="18"/>
      <c r="DX1731" s="18"/>
      <c r="DY1731" s="18"/>
      <c r="DZ1731" s="18"/>
      <c r="EA1731" s="18"/>
      <c r="EB1731" s="18"/>
      <c r="EC1731" s="18"/>
      <c r="ED1731" s="18"/>
      <c r="EE1731" s="18"/>
      <c r="EF1731" s="18"/>
      <c r="EG1731" s="18"/>
      <c r="EH1731" s="18"/>
      <c r="EI1731" s="18"/>
      <c r="EJ1731" s="18"/>
      <c r="EK1731" s="18"/>
      <c r="EL1731" s="18"/>
      <c r="EM1731" s="18"/>
      <c r="EN1731" s="18"/>
      <c r="EO1731" s="18"/>
      <c r="EP1731" s="18"/>
      <c r="EQ1731" s="18"/>
      <c r="ER1731" s="18"/>
      <c r="ES1731" s="18"/>
      <c r="ET1731" s="18"/>
      <c r="EU1731" s="18"/>
      <c r="EV1731" s="18"/>
      <c r="EW1731" s="18"/>
      <c r="EX1731" s="18"/>
      <c r="EY1731" s="18"/>
      <c r="EZ1731" s="18"/>
      <c r="FA1731" s="18"/>
      <c r="FB1731" s="18"/>
      <c r="FC1731" s="18"/>
      <c r="FD1731" s="18"/>
      <c r="FE1731" s="18"/>
      <c r="FF1731" s="18"/>
      <c r="FG1731" s="18"/>
      <c r="FH1731" s="18"/>
      <c r="FI1731" s="18"/>
      <c r="FJ1731" s="18"/>
      <c r="FK1731" s="18"/>
      <c r="FL1731" s="18"/>
      <c r="FM1731" s="18"/>
      <c r="FN1731" s="18"/>
      <c r="FO1731" s="18"/>
      <c r="FP1731" s="18"/>
      <c r="FQ1731" s="18"/>
      <c r="FR1731" s="18"/>
      <c r="FS1731" s="18"/>
      <c r="FT1731" s="18"/>
      <c r="FU1731" s="18"/>
      <c r="FV1731" s="18"/>
      <c r="FW1731" s="18"/>
      <c r="FX1731" s="18"/>
      <c r="FY1731" s="18"/>
      <c r="FZ1731" s="18"/>
      <c r="GA1731" s="18"/>
      <c r="GB1731" s="18"/>
      <c r="GC1731" s="18"/>
      <c r="GD1731" s="18"/>
      <c r="GE1731" s="18"/>
      <c r="GF1731" s="18"/>
      <c r="GG1731" s="18"/>
      <c r="GH1731" s="18"/>
      <c r="GI1731" s="18"/>
      <c r="GJ1731" s="18"/>
      <c r="GK1731" s="18"/>
      <c r="GL1731" s="18"/>
      <c r="GM1731" s="18"/>
      <c r="GN1731" s="18"/>
      <c r="GO1731" s="18"/>
      <c r="GP1731" s="18"/>
      <c r="GQ1731" s="18"/>
      <c r="GR1731" s="18"/>
    </row>
    <row r="1732" spans="1:200">
      <c r="A1732" s="6"/>
      <c r="B1732" s="6"/>
      <c r="C1732" s="6"/>
      <c r="D1732" s="6"/>
      <c r="E1732" s="6"/>
      <c r="F1732" s="6"/>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c r="BU1732" s="6"/>
      <c r="BV1732" s="6"/>
      <c r="BW1732" s="6"/>
      <c r="BX1732" s="6"/>
      <c r="BY1732" s="6"/>
      <c r="BZ1732" s="6"/>
      <c r="CA1732" s="6"/>
      <c r="CB1732" s="6"/>
      <c r="CC1732" s="6"/>
      <c r="CD1732" s="6"/>
      <c r="CE1732" s="6"/>
      <c r="CF1732" s="6"/>
      <c r="CG1732" s="6"/>
      <c r="CH1732" s="6"/>
      <c r="CI1732" s="6"/>
      <c r="CJ1732" s="6"/>
      <c r="CK1732" s="6"/>
      <c r="CL1732" s="6"/>
      <c r="CM1732" s="6"/>
      <c r="CN1732" s="6"/>
      <c r="CO1732" s="6"/>
      <c r="CP1732" s="6"/>
      <c r="CQ1732" s="6"/>
      <c r="CR1732" s="6"/>
      <c r="CS1732" s="6"/>
      <c r="CT1732" s="6"/>
      <c r="CU1732" s="6"/>
      <c r="CV1732" s="6"/>
      <c r="CW1732" s="18"/>
      <c r="CX1732" s="18"/>
      <c r="CY1732" s="18"/>
      <c r="CZ1732" s="18"/>
      <c r="DA1732" s="18"/>
      <c r="DB1732" s="18"/>
      <c r="DC1732" s="18"/>
      <c r="DD1732" s="18"/>
      <c r="DE1732" s="18"/>
      <c r="DF1732" s="18"/>
      <c r="DG1732" s="18"/>
      <c r="DH1732" s="18"/>
      <c r="DI1732" s="18"/>
      <c r="DJ1732" s="18"/>
      <c r="DK1732" s="18"/>
      <c r="DL1732" s="18"/>
      <c r="DM1732" s="18"/>
      <c r="DN1732" s="18"/>
      <c r="DO1732" s="18"/>
      <c r="DP1732" s="18"/>
      <c r="DQ1732" s="18"/>
      <c r="DR1732" s="18"/>
      <c r="DS1732" s="18"/>
      <c r="DT1732" s="18"/>
      <c r="DU1732" s="18"/>
      <c r="DV1732" s="18"/>
      <c r="DW1732" s="18"/>
      <c r="DX1732" s="18"/>
      <c r="DY1732" s="18"/>
      <c r="DZ1732" s="18"/>
      <c r="EA1732" s="18"/>
      <c r="EB1732" s="18"/>
      <c r="EC1732" s="18"/>
      <c r="ED1732" s="18"/>
      <c r="EE1732" s="18"/>
      <c r="EF1732" s="18"/>
      <c r="EG1732" s="18"/>
      <c r="EH1732" s="18"/>
      <c r="EI1732" s="18"/>
      <c r="EJ1732" s="18"/>
      <c r="EK1732" s="18"/>
      <c r="EL1732" s="18"/>
      <c r="EM1732" s="18"/>
      <c r="EN1732" s="18"/>
      <c r="EO1732" s="18"/>
      <c r="EP1732" s="18"/>
      <c r="EQ1732" s="18"/>
      <c r="ER1732" s="18"/>
      <c r="ES1732" s="18"/>
      <c r="ET1732" s="18"/>
      <c r="EU1732" s="18"/>
      <c r="EV1732" s="18"/>
      <c r="EW1732" s="18"/>
      <c r="EX1732" s="18"/>
      <c r="EY1732" s="18"/>
      <c r="EZ1732" s="18"/>
      <c r="FA1732" s="18"/>
      <c r="FB1732" s="18"/>
      <c r="FC1732" s="18"/>
      <c r="FD1732" s="18"/>
      <c r="FE1732" s="18"/>
      <c r="FF1732" s="18"/>
      <c r="FG1732" s="18"/>
      <c r="FH1732" s="18"/>
      <c r="FI1732" s="18"/>
      <c r="FJ1732" s="18"/>
      <c r="FK1732" s="18"/>
      <c r="FL1732" s="18"/>
      <c r="FM1732" s="18"/>
      <c r="FN1732" s="18"/>
      <c r="FO1732" s="18"/>
      <c r="FP1732" s="18"/>
      <c r="FQ1732" s="18"/>
      <c r="FR1732" s="18"/>
      <c r="FS1732" s="18"/>
      <c r="FT1732" s="18"/>
      <c r="FU1732" s="18"/>
      <c r="FV1732" s="18"/>
      <c r="FW1732" s="18"/>
      <c r="FX1732" s="18"/>
      <c r="FY1732" s="18"/>
      <c r="FZ1732" s="18"/>
      <c r="GA1732" s="18"/>
      <c r="GB1732" s="18"/>
      <c r="GC1732" s="18"/>
      <c r="GD1732" s="18"/>
      <c r="GE1732" s="18"/>
      <c r="GF1732" s="18"/>
      <c r="GG1732" s="18"/>
      <c r="GH1732" s="18"/>
      <c r="GI1732" s="18"/>
      <c r="GJ1732" s="18"/>
      <c r="GK1732" s="18"/>
      <c r="GL1732" s="18"/>
      <c r="GM1732" s="18"/>
      <c r="GN1732" s="18"/>
      <c r="GO1732" s="18"/>
      <c r="GP1732" s="18"/>
      <c r="GQ1732" s="18"/>
      <c r="GR1732" s="18"/>
    </row>
    <row r="1733" spans="1:200">
      <c r="A1733" s="6"/>
      <c r="B1733" s="6"/>
      <c r="C1733" s="6"/>
      <c r="D1733" s="6"/>
      <c r="E1733" s="6"/>
      <c r="F1733" s="6"/>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6"/>
      <c r="BW1733" s="6"/>
      <c r="BX1733" s="6"/>
      <c r="BY1733" s="6"/>
      <c r="BZ1733" s="6"/>
      <c r="CA1733" s="6"/>
      <c r="CB1733" s="6"/>
      <c r="CC1733" s="6"/>
      <c r="CD1733" s="6"/>
      <c r="CE1733" s="6"/>
      <c r="CF1733" s="6"/>
      <c r="CG1733" s="6"/>
      <c r="CH1733" s="6"/>
      <c r="CI1733" s="6"/>
      <c r="CJ1733" s="6"/>
      <c r="CK1733" s="6"/>
      <c r="CL1733" s="6"/>
      <c r="CM1733" s="6"/>
      <c r="CN1733" s="6"/>
      <c r="CO1733" s="6"/>
      <c r="CP1733" s="6"/>
      <c r="CQ1733" s="6"/>
      <c r="CR1733" s="6"/>
      <c r="CS1733" s="6"/>
      <c r="CT1733" s="6"/>
      <c r="CU1733" s="6"/>
      <c r="CV1733" s="6"/>
      <c r="CW1733" s="18"/>
      <c r="CX1733" s="18"/>
      <c r="CY1733" s="18"/>
      <c r="CZ1733" s="18"/>
      <c r="DA1733" s="18"/>
      <c r="DB1733" s="18"/>
      <c r="DC1733" s="18"/>
      <c r="DD1733" s="18"/>
      <c r="DE1733" s="18"/>
      <c r="DF1733" s="18"/>
      <c r="DG1733" s="18"/>
      <c r="DH1733" s="18"/>
      <c r="DI1733" s="18"/>
      <c r="DJ1733" s="18"/>
      <c r="DK1733" s="18"/>
      <c r="DL1733" s="18"/>
      <c r="DM1733" s="18"/>
      <c r="DN1733" s="18"/>
      <c r="DO1733" s="18"/>
      <c r="DP1733" s="18"/>
      <c r="DQ1733" s="18"/>
      <c r="DR1733" s="18"/>
      <c r="DS1733" s="18"/>
      <c r="DT1733" s="18"/>
      <c r="DU1733" s="18"/>
      <c r="DV1733" s="18"/>
      <c r="DW1733" s="18"/>
      <c r="DX1733" s="18"/>
      <c r="DY1733" s="18"/>
      <c r="DZ1733" s="18"/>
      <c r="EA1733" s="18"/>
      <c r="EB1733" s="18"/>
      <c r="EC1733" s="18"/>
      <c r="ED1733" s="18"/>
      <c r="EE1733" s="18"/>
      <c r="EF1733" s="18"/>
      <c r="EG1733" s="18"/>
      <c r="EH1733" s="18"/>
      <c r="EI1733" s="18"/>
      <c r="EJ1733" s="18"/>
      <c r="EK1733" s="18"/>
      <c r="EL1733" s="18"/>
      <c r="EM1733" s="18"/>
      <c r="EN1733" s="18"/>
      <c r="EO1733" s="18"/>
      <c r="EP1733" s="18"/>
      <c r="EQ1733" s="18"/>
      <c r="ER1733" s="18"/>
      <c r="ES1733" s="18"/>
      <c r="ET1733" s="18"/>
      <c r="EU1733" s="18"/>
      <c r="EV1733" s="18"/>
      <c r="EW1733" s="18"/>
      <c r="EX1733" s="18"/>
      <c r="EY1733" s="18"/>
      <c r="EZ1733" s="18"/>
      <c r="FA1733" s="18"/>
      <c r="FB1733" s="18"/>
      <c r="FC1733" s="18"/>
      <c r="FD1733" s="18"/>
      <c r="FE1733" s="18"/>
      <c r="FF1733" s="18"/>
      <c r="FG1733" s="18"/>
      <c r="FH1733" s="18"/>
      <c r="FI1733" s="18"/>
      <c r="FJ1733" s="18"/>
      <c r="FK1733" s="18"/>
      <c r="FL1733" s="18"/>
      <c r="FM1733" s="18"/>
      <c r="FN1733" s="18"/>
      <c r="FO1733" s="18"/>
      <c r="FP1733" s="18"/>
      <c r="FQ1733" s="18"/>
      <c r="FR1733" s="18"/>
      <c r="FS1733" s="18"/>
      <c r="FT1733" s="18"/>
      <c r="FU1733" s="18"/>
      <c r="FV1733" s="18"/>
      <c r="FW1733" s="18"/>
      <c r="FX1733" s="18"/>
      <c r="FY1733" s="18"/>
      <c r="FZ1733" s="18"/>
      <c r="GA1733" s="18"/>
      <c r="GB1733" s="18"/>
      <c r="GC1733" s="18"/>
      <c r="GD1733" s="18"/>
      <c r="GE1733" s="18"/>
      <c r="GF1733" s="18"/>
      <c r="GG1733" s="18"/>
      <c r="GH1733" s="18"/>
      <c r="GI1733" s="18"/>
      <c r="GJ1733" s="18"/>
      <c r="GK1733" s="18"/>
      <c r="GL1733" s="18"/>
      <c r="GM1733" s="18"/>
      <c r="GN1733" s="18"/>
      <c r="GO1733" s="18"/>
      <c r="GP1733" s="18"/>
      <c r="GQ1733" s="18"/>
      <c r="GR1733" s="18"/>
    </row>
    <row r="1734" spans="1:200">
      <c r="A1734" s="6"/>
      <c r="B1734" s="6"/>
      <c r="C1734" s="6"/>
      <c r="D1734" s="6"/>
      <c r="E1734" s="6"/>
      <c r="F1734" s="6"/>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c r="BU1734" s="6"/>
      <c r="BV1734" s="6"/>
      <c r="BW1734" s="6"/>
      <c r="BX1734" s="6"/>
      <c r="BY1734" s="6"/>
      <c r="BZ1734" s="6"/>
      <c r="CA1734" s="6"/>
      <c r="CB1734" s="6"/>
      <c r="CC1734" s="6"/>
      <c r="CD1734" s="6"/>
      <c r="CE1734" s="6"/>
      <c r="CF1734" s="6"/>
      <c r="CG1734" s="6"/>
      <c r="CH1734" s="6"/>
      <c r="CI1734" s="6"/>
      <c r="CJ1734" s="6"/>
      <c r="CK1734" s="6"/>
      <c r="CL1734" s="6"/>
      <c r="CM1734" s="6"/>
      <c r="CN1734" s="6"/>
      <c r="CO1734" s="6"/>
      <c r="CP1734" s="6"/>
      <c r="CQ1734" s="6"/>
      <c r="CR1734" s="6"/>
      <c r="CS1734" s="6"/>
      <c r="CT1734" s="6"/>
      <c r="CU1734" s="6"/>
      <c r="CV1734" s="6"/>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8"/>
      <c r="FH1734" s="18"/>
      <c r="FI1734" s="18"/>
      <c r="FJ1734" s="18"/>
      <c r="FK1734" s="18"/>
      <c r="FL1734" s="18"/>
      <c r="FM1734" s="18"/>
      <c r="FN1734" s="18"/>
      <c r="FO1734" s="18"/>
      <c r="FP1734" s="18"/>
      <c r="FQ1734" s="18"/>
      <c r="FR1734" s="18"/>
      <c r="FS1734" s="18"/>
      <c r="FT1734" s="18"/>
      <c r="FU1734" s="18"/>
      <c r="FV1734" s="18"/>
      <c r="FW1734" s="18"/>
      <c r="FX1734" s="18"/>
      <c r="FY1734" s="18"/>
      <c r="FZ1734" s="18"/>
      <c r="GA1734" s="18"/>
      <c r="GB1734" s="18"/>
      <c r="GC1734" s="18"/>
      <c r="GD1734" s="18"/>
      <c r="GE1734" s="18"/>
      <c r="GF1734" s="18"/>
      <c r="GG1734" s="18"/>
      <c r="GH1734" s="18"/>
      <c r="GI1734" s="18"/>
      <c r="GJ1734" s="18"/>
      <c r="GK1734" s="18"/>
      <c r="GL1734" s="18"/>
      <c r="GM1734" s="18"/>
      <c r="GN1734" s="18"/>
      <c r="GO1734" s="18"/>
      <c r="GP1734" s="18"/>
      <c r="GQ1734" s="18"/>
      <c r="GR1734" s="18"/>
    </row>
    <row r="1735" spans="1:200">
      <c r="A1735" s="6"/>
      <c r="B1735" s="6"/>
      <c r="C1735" s="6"/>
      <c r="D1735" s="6"/>
      <c r="E1735" s="6"/>
      <c r="F1735" s="6"/>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c r="BU1735" s="6"/>
      <c r="BV1735" s="6"/>
      <c r="BW1735" s="6"/>
      <c r="BX1735" s="6"/>
      <c r="BY1735" s="6"/>
      <c r="BZ1735" s="6"/>
      <c r="CA1735" s="6"/>
      <c r="CB1735" s="6"/>
      <c r="CC1735" s="6"/>
      <c r="CD1735" s="6"/>
      <c r="CE1735" s="6"/>
      <c r="CF1735" s="6"/>
      <c r="CG1735" s="6"/>
      <c r="CH1735" s="6"/>
      <c r="CI1735" s="6"/>
      <c r="CJ1735" s="6"/>
      <c r="CK1735" s="6"/>
      <c r="CL1735" s="6"/>
      <c r="CM1735" s="6"/>
      <c r="CN1735" s="6"/>
      <c r="CO1735" s="6"/>
      <c r="CP1735" s="6"/>
      <c r="CQ1735" s="6"/>
      <c r="CR1735" s="6"/>
      <c r="CS1735" s="6"/>
      <c r="CT1735" s="6"/>
      <c r="CU1735" s="6"/>
      <c r="CV1735" s="6"/>
      <c r="CW1735" s="18"/>
      <c r="CX1735" s="18"/>
      <c r="CY1735" s="18"/>
      <c r="CZ1735" s="18"/>
      <c r="DA1735" s="18"/>
      <c r="DB1735" s="18"/>
      <c r="DC1735" s="18"/>
      <c r="DD1735" s="18"/>
      <c r="DE1735" s="18"/>
      <c r="DF1735" s="18"/>
      <c r="DG1735" s="18"/>
      <c r="DH1735" s="18"/>
      <c r="DI1735" s="18"/>
      <c r="DJ1735" s="18"/>
      <c r="DK1735" s="18"/>
      <c r="DL1735" s="18"/>
      <c r="DM1735" s="18"/>
      <c r="DN1735" s="18"/>
      <c r="DO1735" s="18"/>
      <c r="DP1735" s="18"/>
      <c r="DQ1735" s="18"/>
      <c r="DR1735" s="18"/>
      <c r="DS1735" s="18"/>
      <c r="DT1735" s="18"/>
      <c r="DU1735" s="18"/>
      <c r="DV1735" s="18"/>
      <c r="DW1735" s="18"/>
      <c r="DX1735" s="18"/>
      <c r="DY1735" s="18"/>
      <c r="DZ1735" s="18"/>
      <c r="EA1735" s="18"/>
      <c r="EB1735" s="18"/>
      <c r="EC1735" s="18"/>
      <c r="ED1735" s="18"/>
      <c r="EE1735" s="18"/>
      <c r="EF1735" s="18"/>
      <c r="EG1735" s="18"/>
      <c r="EH1735" s="18"/>
      <c r="EI1735" s="18"/>
      <c r="EJ1735" s="18"/>
      <c r="EK1735" s="18"/>
      <c r="EL1735" s="18"/>
      <c r="EM1735" s="18"/>
      <c r="EN1735" s="18"/>
      <c r="EO1735" s="18"/>
      <c r="EP1735" s="18"/>
      <c r="EQ1735" s="18"/>
      <c r="ER1735" s="18"/>
      <c r="ES1735" s="18"/>
      <c r="ET1735" s="18"/>
      <c r="EU1735" s="18"/>
      <c r="EV1735" s="18"/>
      <c r="EW1735" s="18"/>
      <c r="EX1735" s="18"/>
      <c r="EY1735" s="18"/>
      <c r="EZ1735" s="18"/>
      <c r="FA1735" s="18"/>
      <c r="FB1735" s="18"/>
      <c r="FC1735" s="18"/>
      <c r="FD1735" s="18"/>
      <c r="FE1735" s="18"/>
      <c r="FF1735" s="18"/>
      <c r="FG1735" s="18"/>
      <c r="FH1735" s="18"/>
      <c r="FI1735" s="18"/>
      <c r="FJ1735" s="18"/>
      <c r="FK1735" s="18"/>
      <c r="FL1735" s="18"/>
      <c r="FM1735" s="18"/>
      <c r="FN1735" s="18"/>
      <c r="FO1735" s="18"/>
      <c r="FP1735" s="18"/>
      <c r="FQ1735" s="18"/>
      <c r="FR1735" s="18"/>
      <c r="FS1735" s="18"/>
      <c r="FT1735" s="18"/>
      <c r="FU1735" s="18"/>
      <c r="FV1735" s="18"/>
      <c r="FW1735" s="18"/>
      <c r="FX1735" s="18"/>
      <c r="FY1735" s="18"/>
      <c r="FZ1735" s="18"/>
      <c r="GA1735" s="18"/>
      <c r="GB1735" s="18"/>
      <c r="GC1735" s="18"/>
      <c r="GD1735" s="18"/>
      <c r="GE1735" s="18"/>
      <c r="GF1735" s="18"/>
      <c r="GG1735" s="18"/>
      <c r="GH1735" s="18"/>
      <c r="GI1735" s="18"/>
      <c r="GJ1735" s="18"/>
      <c r="GK1735" s="18"/>
      <c r="GL1735" s="18"/>
      <c r="GM1735" s="18"/>
      <c r="GN1735" s="18"/>
      <c r="GO1735" s="18"/>
      <c r="GP1735" s="18"/>
      <c r="GQ1735" s="18"/>
      <c r="GR1735" s="18"/>
    </row>
    <row r="1736" spans="1:200">
      <c r="A1736" s="6"/>
      <c r="B1736" s="6"/>
      <c r="C1736" s="6"/>
      <c r="D1736" s="6"/>
      <c r="E1736" s="6"/>
      <c r="F1736" s="6"/>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c r="BU1736" s="6"/>
      <c r="BV1736" s="6"/>
      <c r="BW1736" s="6"/>
      <c r="BX1736" s="6"/>
      <c r="BY1736" s="6"/>
      <c r="BZ1736" s="6"/>
      <c r="CA1736" s="6"/>
      <c r="CB1736" s="6"/>
      <c r="CC1736" s="6"/>
      <c r="CD1736" s="6"/>
      <c r="CE1736" s="6"/>
      <c r="CF1736" s="6"/>
      <c r="CG1736" s="6"/>
      <c r="CH1736" s="6"/>
      <c r="CI1736" s="6"/>
      <c r="CJ1736" s="6"/>
      <c r="CK1736" s="6"/>
      <c r="CL1736" s="6"/>
      <c r="CM1736" s="6"/>
      <c r="CN1736" s="6"/>
      <c r="CO1736" s="6"/>
      <c r="CP1736" s="6"/>
      <c r="CQ1736" s="6"/>
      <c r="CR1736" s="6"/>
      <c r="CS1736" s="6"/>
      <c r="CT1736" s="6"/>
      <c r="CU1736" s="6"/>
      <c r="CV1736" s="6"/>
      <c r="CW1736" s="18"/>
      <c r="CX1736" s="18"/>
      <c r="CY1736" s="18"/>
      <c r="CZ1736" s="18"/>
      <c r="DA1736" s="18"/>
      <c r="DB1736" s="18"/>
      <c r="DC1736" s="18"/>
      <c r="DD1736" s="18"/>
      <c r="DE1736" s="18"/>
      <c r="DF1736" s="18"/>
      <c r="DG1736" s="18"/>
      <c r="DH1736" s="18"/>
      <c r="DI1736" s="18"/>
      <c r="DJ1736" s="18"/>
      <c r="DK1736" s="18"/>
      <c r="DL1736" s="18"/>
      <c r="DM1736" s="18"/>
      <c r="DN1736" s="18"/>
      <c r="DO1736" s="18"/>
      <c r="DP1736" s="18"/>
      <c r="DQ1736" s="18"/>
      <c r="DR1736" s="18"/>
      <c r="DS1736" s="18"/>
      <c r="DT1736" s="18"/>
      <c r="DU1736" s="18"/>
      <c r="DV1736" s="18"/>
      <c r="DW1736" s="18"/>
      <c r="DX1736" s="18"/>
      <c r="DY1736" s="18"/>
      <c r="DZ1736" s="18"/>
      <c r="EA1736" s="18"/>
      <c r="EB1736" s="18"/>
      <c r="EC1736" s="18"/>
      <c r="ED1736" s="18"/>
      <c r="EE1736" s="18"/>
      <c r="EF1736" s="18"/>
      <c r="EG1736" s="18"/>
      <c r="EH1736" s="18"/>
      <c r="EI1736" s="18"/>
      <c r="EJ1736" s="18"/>
      <c r="EK1736" s="18"/>
      <c r="EL1736" s="18"/>
      <c r="EM1736" s="18"/>
      <c r="EN1736" s="18"/>
      <c r="EO1736" s="18"/>
      <c r="EP1736" s="18"/>
      <c r="EQ1736" s="18"/>
      <c r="ER1736" s="18"/>
      <c r="ES1736" s="18"/>
      <c r="ET1736" s="18"/>
      <c r="EU1736" s="18"/>
      <c r="EV1736" s="18"/>
      <c r="EW1736" s="18"/>
      <c r="EX1736" s="18"/>
      <c r="EY1736" s="18"/>
      <c r="EZ1736" s="18"/>
      <c r="FA1736" s="18"/>
      <c r="FB1736" s="18"/>
      <c r="FC1736" s="18"/>
      <c r="FD1736" s="18"/>
      <c r="FE1736" s="18"/>
      <c r="FF1736" s="18"/>
      <c r="FG1736" s="18"/>
      <c r="FH1736" s="18"/>
      <c r="FI1736" s="18"/>
      <c r="FJ1736" s="18"/>
      <c r="FK1736" s="18"/>
      <c r="FL1736" s="18"/>
      <c r="FM1736" s="18"/>
      <c r="FN1736" s="18"/>
      <c r="FO1736" s="18"/>
      <c r="FP1736" s="18"/>
      <c r="FQ1736" s="18"/>
      <c r="FR1736" s="18"/>
      <c r="FS1736" s="18"/>
      <c r="FT1736" s="18"/>
      <c r="FU1736" s="18"/>
      <c r="FV1736" s="18"/>
      <c r="FW1736" s="18"/>
      <c r="FX1736" s="18"/>
      <c r="FY1736" s="18"/>
      <c r="FZ1736" s="18"/>
      <c r="GA1736" s="18"/>
      <c r="GB1736" s="18"/>
      <c r="GC1736" s="18"/>
      <c r="GD1736" s="18"/>
      <c r="GE1736" s="18"/>
      <c r="GF1736" s="18"/>
      <c r="GG1736" s="18"/>
      <c r="GH1736" s="18"/>
      <c r="GI1736" s="18"/>
      <c r="GJ1736" s="18"/>
      <c r="GK1736" s="18"/>
      <c r="GL1736" s="18"/>
      <c r="GM1736" s="18"/>
      <c r="GN1736" s="18"/>
      <c r="GO1736" s="18"/>
      <c r="GP1736" s="18"/>
      <c r="GQ1736" s="18"/>
      <c r="GR1736" s="18"/>
    </row>
    <row r="1737" spans="1:200">
      <c r="A1737" s="6"/>
      <c r="B1737" s="6"/>
      <c r="C1737" s="6"/>
      <c r="D1737" s="6"/>
      <c r="E1737" s="6"/>
      <c r="F1737" s="6"/>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c r="BU1737" s="6"/>
      <c r="BV1737" s="6"/>
      <c r="BW1737" s="6"/>
      <c r="BX1737" s="6"/>
      <c r="BY1737" s="6"/>
      <c r="BZ1737" s="6"/>
      <c r="CA1737" s="6"/>
      <c r="CB1737" s="6"/>
      <c r="CC1737" s="6"/>
      <c r="CD1737" s="6"/>
      <c r="CE1737" s="6"/>
      <c r="CF1737" s="6"/>
      <c r="CG1737" s="6"/>
      <c r="CH1737" s="6"/>
      <c r="CI1737" s="6"/>
      <c r="CJ1737" s="6"/>
      <c r="CK1737" s="6"/>
      <c r="CL1737" s="6"/>
      <c r="CM1737" s="6"/>
      <c r="CN1737" s="6"/>
      <c r="CO1737" s="6"/>
      <c r="CP1737" s="6"/>
      <c r="CQ1737" s="6"/>
      <c r="CR1737" s="6"/>
      <c r="CS1737" s="6"/>
      <c r="CT1737" s="6"/>
      <c r="CU1737" s="6"/>
      <c r="CV1737" s="6"/>
      <c r="CW1737" s="18"/>
      <c r="CX1737" s="18"/>
      <c r="CY1737" s="18"/>
      <c r="CZ1737" s="18"/>
      <c r="DA1737" s="18"/>
      <c r="DB1737" s="18"/>
      <c r="DC1737" s="18"/>
      <c r="DD1737" s="18"/>
      <c r="DE1737" s="18"/>
      <c r="DF1737" s="18"/>
      <c r="DG1737" s="18"/>
      <c r="DH1737" s="18"/>
      <c r="DI1737" s="18"/>
      <c r="DJ1737" s="18"/>
      <c r="DK1737" s="18"/>
      <c r="DL1737" s="18"/>
      <c r="DM1737" s="18"/>
      <c r="DN1737" s="18"/>
      <c r="DO1737" s="18"/>
      <c r="DP1737" s="18"/>
      <c r="DQ1737" s="18"/>
      <c r="DR1737" s="18"/>
      <c r="DS1737" s="18"/>
      <c r="DT1737" s="18"/>
      <c r="DU1737" s="18"/>
      <c r="DV1737" s="18"/>
      <c r="DW1737" s="18"/>
      <c r="DX1737" s="18"/>
      <c r="DY1737" s="18"/>
      <c r="DZ1737" s="18"/>
      <c r="EA1737" s="18"/>
      <c r="EB1737" s="18"/>
      <c r="EC1737" s="18"/>
      <c r="ED1737" s="18"/>
      <c r="EE1737" s="18"/>
      <c r="EF1737" s="18"/>
      <c r="EG1737" s="18"/>
      <c r="EH1737" s="18"/>
      <c r="EI1737" s="18"/>
      <c r="EJ1737" s="18"/>
      <c r="EK1737" s="18"/>
      <c r="EL1737" s="18"/>
      <c r="EM1737" s="18"/>
      <c r="EN1737" s="18"/>
      <c r="EO1737" s="18"/>
      <c r="EP1737" s="18"/>
      <c r="EQ1737" s="18"/>
      <c r="ER1737" s="18"/>
      <c r="ES1737" s="18"/>
      <c r="ET1737" s="18"/>
      <c r="EU1737" s="18"/>
      <c r="EV1737" s="18"/>
      <c r="EW1737" s="18"/>
      <c r="EX1737" s="18"/>
      <c r="EY1737" s="18"/>
      <c r="EZ1737" s="18"/>
      <c r="FA1737" s="18"/>
      <c r="FB1737" s="18"/>
      <c r="FC1737" s="18"/>
      <c r="FD1737" s="18"/>
      <c r="FE1737" s="18"/>
      <c r="FF1737" s="18"/>
      <c r="FG1737" s="18"/>
      <c r="FH1737" s="18"/>
      <c r="FI1737" s="18"/>
      <c r="FJ1737" s="18"/>
      <c r="FK1737" s="18"/>
      <c r="FL1737" s="18"/>
      <c r="FM1737" s="18"/>
      <c r="FN1737" s="18"/>
      <c r="FO1737" s="18"/>
      <c r="FP1737" s="18"/>
      <c r="FQ1737" s="18"/>
      <c r="FR1737" s="18"/>
      <c r="FS1737" s="18"/>
      <c r="FT1737" s="18"/>
      <c r="FU1737" s="18"/>
      <c r="FV1737" s="18"/>
      <c r="FW1737" s="18"/>
      <c r="FX1737" s="18"/>
      <c r="FY1737" s="18"/>
      <c r="FZ1737" s="18"/>
      <c r="GA1737" s="18"/>
      <c r="GB1737" s="18"/>
      <c r="GC1737" s="18"/>
      <c r="GD1737" s="18"/>
      <c r="GE1737" s="18"/>
      <c r="GF1737" s="18"/>
      <c r="GG1737" s="18"/>
      <c r="GH1737" s="18"/>
      <c r="GI1737" s="18"/>
      <c r="GJ1737" s="18"/>
      <c r="GK1737" s="18"/>
      <c r="GL1737" s="18"/>
      <c r="GM1737" s="18"/>
      <c r="GN1737" s="18"/>
      <c r="GO1737" s="18"/>
      <c r="GP1737" s="18"/>
      <c r="GQ1737" s="18"/>
      <c r="GR1737" s="18"/>
    </row>
    <row r="1738" spans="1:200">
      <c r="A1738" s="6"/>
      <c r="B1738" s="6"/>
      <c r="C1738" s="6"/>
      <c r="D1738" s="6"/>
      <c r="E1738" s="6"/>
      <c r="F1738" s="6"/>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c r="BU1738" s="6"/>
      <c r="BV1738" s="6"/>
      <c r="BW1738" s="6"/>
      <c r="BX1738" s="6"/>
      <c r="BY1738" s="6"/>
      <c r="BZ1738" s="6"/>
      <c r="CA1738" s="6"/>
      <c r="CB1738" s="6"/>
      <c r="CC1738" s="6"/>
      <c r="CD1738" s="6"/>
      <c r="CE1738" s="6"/>
      <c r="CF1738" s="6"/>
      <c r="CG1738" s="6"/>
      <c r="CH1738" s="6"/>
      <c r="CI1738" s="6"/>
      <c r="CJ1738" s="6"/>
      <c r="CK1738" s="6"/>
      <c r="CL1738" s="6"/>
      <c r="CM1738" s="6"/>
      <c r="CN1738" s="6"/>
      <c r="CO1738" s="6"/>
      <c r="CP1738" s="6"/>
      <c r="CQ1738" s="6"/>
      <c r="CR1738" s="6"/>
      <c r="CS1738" s="6"/>
      <c r="CT1738" s="6"/>
      <c r="CU1738" s="6"/>
      <c r="CV1738" s="6"/>
      <c r="CW1738" s="18"/>
      <c r="CX1738" s="18"/>
      <c r="CY1738" s="18"/>
      <c r="CZ1738" s="18"/>
      <c r="DA1738" s="18"/>
      <c r="DB1738" s="18"/>
      <c r="DC1738" s="18"/>
      <c r="DD1738" s="18"/>
      <c r="DE1738" s="18"/>
      <c r="DF1738" s="18"/>
      <c r="DG1738" s="18"/>
      <c r="DH1738" s="18"/>
      <c r="DI1738" s="18"/>
      <c r="DJ1738" s="18"/>
      <c r="DK1738" s="18"/>
      <c r="DL1738" s="18"/>
      <c r="DM1738" s="18"/>
      <c r="DN1738" s="18"/>
      <c r="DO1738" s="18"/>
      <c r="DP1738" s="18"/>
      <c r="DQ1738" s="18"/>
      <c r="DR1738" s="18"/>
      <c r="DS1738" s="18"/>
      <c r="DT1738" s="18"/>
      <c r="DU1738" s="18"/>
      <c r="DV1738" s="18"/>
      <c r="DW1738" s="18"/>
      <c r="DX1738" s="18"/>
      <c r="DY1738" s="18"/>
      <c r="DZ1738" s="18"/>
      <c r="EA1738" s="18"/>
      <c r="EB1738" s="18"/>
      <c r="EC1738" s="18"/>
      <c r="ED1738" s="18"/>
      <c r="EE1738" s="18"/>
      <c r="EF1738" s="18"/>
      <c r="EG1738" s="18"/>
      <c r="EH1738" s="18"/>
      <c r="EI1738" s="18"/>
      <c r="EJ1738" s="18"/>
      <c r="EK1738" s="18"/>
      <c r="EL1738" s="18"/>
      <c r="EM1738" s="18"/>
      <c r="EN1738" s="18"/>
      <c r="EO1738" s="18"/>
      <c r="EP1738" s="18"/>
      <c r="EQ1738" s="18"/>
      <c r="ER1738" s="18"/>
      <c r="ES1738" s="18"/>
      <c r="ET1738" s="18"/>
      <c r="EU1738" s="18"/>
      <c r="EV1738" s="18"/>
      <c r="EW1738" s="18"/>
      <c r="EX1738" s="18"/>
      <c r="EY1738" s="18"/>
      <c r="EZ1738" s="18"/>
      <c r="FA1738" s="18"/>
      <c r="FB1738" s="18"/>
      <c r="FC1738" s="18"/>
      <c r="FD1738" s="18"/>
      <c r="FE1738" s="18"/>
      <c r="FF1738" s="18"/>
      <c r="FG1738" s="18"/>
      <c r="FH1738" s="18"/>
      <c r="FI1738" s="18"/>
      <c r="FJ1738" s="18"/>
      <c r="FK1738" s="18"/>
      <c r="FL1738" s="18"/>
      <c r="FM1738" s="18"/>
      <c r="FN1738" s="18"/>
      <c r="FO1738" s="18"/>
      <c r="FP1738" s="18"/>
      <c r="FQ1738" s="18"/>
      <c r="FR1738" s="18"/>
      <c r="FS1738" s="18"/>
      <c r="FT1738" s="18"/>
      <c r="FU1738" s="18"/>
      <c r="FV1738" s="18"/>
      <c r="FW1738" s="18"/>
      <c r="FX1738" s="18"/>
      <c r="FY1738" s="18"/>
      <c r="FZ1738" s="18"/>
      <c r="GA1738" s="18"/>
      <c r="GB1738" s="18"/>
      <c r="GC1738" s="18"/>
      <c r="GD1738" s="18"/>
      <c r="GE1738" s="18"/>
      <c r="GF1738" s="18"/>
      <c r="GG1738" s="18"/>
      <c r="GH1738" s="18"/>
      <c r="GI1738" s="18"/>
      <c r="GJ1738" s="18"/>
      <c r="GK1738" s="18"/>
      <c r="GL1738" s="18"/>
      <c r="GM1738" s="18"/>
      <c r="GN1738" s="18"/>
      <c r="GO1738" s="18"/>
      <c r="GP1738" s="18"/>
      <c r="GQ1738" s="18"/>
      <c r="GR1738" s="18"/>
    </row>
    <row r="1739" spans="1:200">
      <c r="A1739" s="6"/>
      <c r="B1739" s="6"/>
      <c r="C1739" s="6"/>
      <c r="D1739" s="6"/>
      <c r="E1739" s="6"/>
      <c r="F1739" s="6"/>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c r="BU1739" s="6"/>
      <c r="BV1739" s="6"/>
      <c r="BW1739" s="6"/>
      <c r="BX1739" s="6"/>
      <c r="BY1739" s="6"/>
      <c r="BZ1739" s="6"/>
      <c r="CA1739" s="6"/>
      <c r="CB1739" s="6"/>
      <c r="CC1739" s="6"/>
      <c r="CD1739" s="6"/>
      <c r="CE1739" s="6"/>
      <c r="CF1739" s="6"/>
      <c r="CG1739" s="6"/>
      <c r="CH1739" s="6"/>
      <c r="CI1739" s="6"/>
      <c r="CJ1739" s="6"/>
      <c r="CK1739" s="6"/>
      <c r="CL1739" s="6"/>
      <c r="CM1739" s="6"/>
      <c r="CN1739" s="6"/>
      <c r="CO1739" s="6"/>
      <c r="CP1739" s="6"/>
      <c r="CQ1739" s="6"/>
      <c r="CR1739" s="6"/>
      <c r="CS1739" s="6"/>
      <c r="CT1739" s="6"/>
      <c r="CU1739" s="6"/>
      <c r="CV1739" s="6"/>
      <c r="CW1739" s="18"/>
      <c r="CX1739" s="18"/>
      <c r="CY1739" s="18"/>
      <c r="CZ1739" s="18"/>
      <c r="DA1739" s="18"/>
      <c r="DB1739" s="18"/>
      <c r="DC1739" s="18"/>
      <c r="DD1739" s="18"/>
      <c r="DE1739" s="18"/>
      <c r="DF1739" s="18"/>
      <c r="DG1739" s="18"/>
      <c r="DH1739" s="18"/>
      <c r="DI1739" s="18"/>
      <c r="DJ1739" s="18"/>
      <c r="DK1739" s="18"/>
      <c r="DL1739" s="18"/>
      <c r="DM1739" s="18"/>
      <c r="DN1739" s="18"/>
      <c r="DO1739" s="18"/>
      <c r="DP1739" s="18"/>
      <c r="DQ1739" s="18"/>
      <c r="DR1739" s="18"/>
      <c r="DS1739" s="18"/>
      <c r="DT1739" s="18"/>
      <c r="DU1739" s="18"/>
      <c r="DV1739" s="18"/>
      <c r="DW1739" s="18"/>
      <c r="DX1739" s="18"/>
      <c r="DY1739" s="18"/>
      <c r="DZ1739" s="18"/>
      <c r="EA1739" s="18"/>
      <c r="EB1739" s="18"/>
      <c r="EC1739" s="18"/>
      <c r="ED1739" s="18"/>
      <c r="EE1739" s="18"/>
      <c r="EF1739" s="18"/>
      <c r="EG1739" s="18"/>
      <c r="EH1739" s="18"/>
      <c r="EI1739" s="18"/>
      <c r="EJ1739" s="18"/>
      <c r="EK1739" s="18"/>
      <c r="EL1739" s="18"/>
      <c r="EM1739" s="18"/>
      <c r="EN1739" s="18"/>
      <c r="EO1739" s="18"/>
      <c r="EP1739" s="18"/>
      <c r="EQ1739" s="18"/>
      <c r="ER1739" s="18"/>
      <c r="ES1739" s="18"/>
      <c r="ET1739" s="18"/>
      <c r="EU1739" s="18"/>
      <c r="EV1739" s="18"/>
      <c r="EW1739" s="18"/>
      <c r="EX1739" s="18"/>
      <c r="EY1739" s="18"/>
      <c r="EZ1739" s="18"/>
      <c r="FA1739" s="18"/>
      <c r="FB1739" s="18"/>
      <c r="FC1739" s="18"/>
      <c r="FD1739" s="18"/>
      <c r="FE1739" s="18"/>
      <c r="FF1739" s="18"/>
      <c r="FG1739" s="18"/>
      <c r="FH1739" s="18"/>
      <c r="FI1739" s="18"/>
      <c r="FJ1739" s="18"/>
      <c r="FK1739" s="18"/>
      <c r="FL1739" s="18"/>
      <c r="FM1739" s="18"/>
      <c r="FN1739" s="18"/>
      <c r="FO1739" s="18"/>
      <c r="FP1739" s="18"/>
      <c r="FQ1739" s="18"/>
      <c r="FR1739" s="18"/>
      <c r="FS1739" s="18"/>
      <c r="FT1739" s="18"/>
      <c r="FU1739" s="18"/>
      <c r="FV1739" s="18"/>
      <c r="FW1739" s="18"/>
      <c r="FX1739" s="18"/>
      <c r="FY1739" s="18"/>
      <c r="FZ1739" s="18"/>
      <c r="GA1739" s="18"/>
      <c r="GB1739" s="18"/>
      <c r="GC1739" s="18"/>
      <c r="GD1739" s="18"/>
      <c r="GE1739" s="18"/>
      <c r="GF1739" s="18"/>
      <c r="GG1739" s="18"/>
      <c r="GH1739" s="18"/>
      <c r="GI1739" s="18"/>
      <c r="GJ1739" s="18"/>
      <c r="GK1739" s="18"/>
      <c r="GL1739" s="18"/>
      <c r="GM1739" s="18"/>
      <c r="GN1739" s="18"/>
      <c r="GO1739" s="18"/>
      <c r="GP1739" s="18"/>
      <c r="GQ1739" s="18"/>
      <c r="GR1739" s="18"/>
    </row>
    <row r="1740" spans="1:200">
      <c r="A1740" s="6"/>
      <c r="B1740" s="6"/>
      <c r="C1740" s="6"/>
      <c r="D1740" s="6"/>
      <c r="E1740" s="6"/>
      <c r="F1740" s="6"/>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c r="BU1740" s="6"/>
      <c r="BV1740" s="6"/>
      <c r="BW1740" s="6"/>
      <c r="BX1740" s="6"/>
      <c r="BY1740" s="6"/>
      <c r="BZ1740" s="6"/>
      <c r="CA1740" s="6"/>
      <c r="CB1740" s="6"/>
      <c r="CC1740" s="6"/>
      <c r="CD1740" s="6"/>
      <c r="CE1740" s="6"/>
      <c r="CF1740" s="6"/>
      <c r="CG1740" s="6"/>
      <c r="CH1740" s="6"/>
      <c r="CI1740" s="6"/>
      <c r="CJ1740" s="6"/>
      <c r="CK1740" s="6"/>
      <c r="CL1740" s="6"/>
      <c r="CM1740" s="6"/>
      <c r="CN1740" s="6"/>
      <c r="CO1740" s="6"/>
      <c r="CP1740" s="6"/>
      <c r="CQ1740" s="6"/>
      <c r="CR1740" s="6"/>
      <c r="CS1740" s="6"/>
      <c r="CT1740" s="6"/>
      <c r="CU1740" s="6"/>
      <c r="CV1740" s="6"/>
      <c r="CW1740" s="18"/>
      <c r="CX1740" s="18"/>
      <c r="CY1740" s="18"/>
      <c r="CZ1740" s="18"/>
      <c r="DA1740" s="18"/>
      <c r="DB1740" s="18"/>
      <c r="DC1740" s="18"/>
      <c r="DD1740" s="18"/>
      <c r="DE1740" s="18"/>
      <c r="DF1740" s="18"/>
      <c r="DG1740" s="18"/>
      <c r="DH1740" s="18"/>
      <c r="DI1740" s="18"/>
      <c r="DJ1740" s="18"/>
      <c r="DK1740" s="18"/>
      <c r="DL1740" s="18"/>
      <c r="DM1740" s="18"/>
      <c r="DN1740" s="18"/>
      <c r="DO1740" s="18"/>
      <c r="DP1740" s="18"/>
      <c r="DQ1740" s="18"/>
      <c r="DR1740" s="18"/>
      <c r="DS1740" s="18"/>
      <c r="DT1740" s="18"/>
      <c r="DU1740" s="18"/>
      <c r="DV1740" s="18"/>
      <c r="DW1740" s="18"/>
      <c r="DX1740" s="18"/>
      <c r="DY1740" s="18"/>
      <c r="DZ1740" s="18"/>
      <c r="EA1740" s="18"/>
      <c r="EB1740" s="18"/>
      <c r="EC1740" s="18"/>
      <c r="ED1740" s="18"/>
      <c r="EE1740" s="18"/>
      <c r="EF1740" s="18"/>
      <c r="EG1740" s="18"/>
      <c r="EH1740" s="18"/>
      <c r="EI1740" s="18"/>
      <c r="EJ1740" s="18"/>
      <c r="EK1740" s="18"/>
      <c r="EL1740" s="18"/>
      <c r="EM1740" s="18"/>
      <c r="EN1740" s="18"/>
      <c r="EO1740" s="18"/>
      <c r="EP1740" s="18"/>
      <c r="EQ1740" s="18"/>
      <c r="ER1740" s="18"/>
      <c r="ES1740" s="18"/>
      <c r="ET1740" s="18"/>
      <c r="EU1740" s="18"/>
      <c r="EV1740" s="18"/>
      <c r="EW1740" s="18"/>
      <c r="EX1740" s="18"/>
      <c r="EY1740" s="18"/>
      <c r="EZ1740" s="18"/>
      <c r="FA1740" s="18"/>
      <c r="FB1740" s="18"/>
      <c r="FC1740" s="18"/>
      <c r="FD1740" s="18"/>
      <c r="FE1740" s="18"/>
      <c r="FF1740" s="18"/>
      <c r="FG1740" s="18"/>
      <c r="FH1740" s="18"/>
      <c r="FI1740" s="18"/>
      <c r="FJ1740" s="18"/>
      <c r="FK1740" s="18"/>
      <c r="FL1740" s="18"/>
      <c r="FM1740" s="18"/>
      <c r="FN1740" s="18"/>
      <c r="FO1740" s="18"/>
      <c r="FP1740" s="18"/>
      <c r="FQ1740" s="18"/>
      <c r="FR1740" s="18"/>
      <c r="FS1740" s="18"/>
      <c r="FT1740" s="18"/>
      <c r="FU1740" s="18"/>
      <c r="FV1740" s="18"/>
      <c r="FW1740" s="18"/>
      <c r="FX1740" s="18"/>
      <c r="FY1740" s="18"/>
      <c r="FZ1740" s="18"/>
      <c r="GA1740" s="18"/>
      <c r="GB1740" s="18"/>
      <c r="GC1740" s="18"/>
      <c r="GD1740" s="18"/>
      <c r="GE1740" s="18"/>
      <c r="GF1740" s="18"/>
      <c r="GG1740" s="18"/>
      <c r="GH1740" s="18"/>
      <c r="GI1740" s="18"/>
      <c r="GJ1740" s="18"/>
      <c r="GK1740" s="18"/>
      <c r="GL1740" s="18"/>
      <c r="GM1740" s="18"/>
      <c r="GN1740" s="18"/>
      <c r="GO1740" s="18"/>
      <c r="GP1740" s="18"/>
      <c r="GQ1740" s="18"/>
      <c r="GR1740" s="18"/>
    </row>
    <row r="1741" spans="1:200">
      <c r="A1741" s="6"/>
      <c r="B1741" s="6"/>
      <c r="C1741" s="6"/>
      <c r="D1741" s="6"/>
      <c r="E1741" s="6"/>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6"/>
      <c r="BW1741" s="6"/>
      <c r="BX1741" s="6"/>
      <c r="BY1741" s="6"/>
      <c r="BZ1741" s="6"/>
      <c r="CA1741" s="6"/>
      <c r="CB1741" s="6"/>
      <c r="CC1741" s="6"/>
      <c r="CD1741" s="6"/>
      <c r="CE1741" s="6"/>
      <c r="CF1741" s="6"/>
      <c r="CG1741" s="6"/>
      <c r="CH1741" s="6"/>
      <c r="CI1741" s="6"/>
      <c r="CJ1741" s="6"/>
      <c r="CK1741" s="6"/>
      <c r="CL1741" s="6"/>
      <c r="CM1741" s="6"/>
      <c r="CN1741" s="6"/>
      <c r="CO1741" s="6"/>
      <c r="CP1741" s="6"/>
      <c r="CQ1741" s="6"/>
      <c r="CR1741" s="6"/>
      <c r="CS1741" s="6"/>
      <c r="CT1741" s="6"/>
      <c r="CU1741" s="6"/>
      <c r="CV1741" s="6"/>
      <c r="CW1741" s="18"/>
      <c r="CX1741" s="18"/>
      <c r="CY1741" s="18"/>
      <c r="CZ1741" s="18"/>
      <c r="DA1741" s="18"/>
      <c r="DB1741" s="18"/>
      <c r="DC1741" s="18"/>
      <c r="DD1741" s="18"/>
      <c r="DE1741" s="18"/>
      <c r="DF1741" s="18"/>
      <c r="DG1741" s="18"/>
      <c r="DH1741" s="18"/>
      <c r="DI1741" s="18"/>
      <c r="DJ1741" s="18"/>
      <c r="DK1741" s="18"/>
      <c r="DL1741" s="18"/>
      <c r="DM1741" s="18"/>
      <c r="DN1741" s="18"/>
      <c r="DO1741" s="18"/>
      <c r="DP1741" s="18"/>
      <c r="DQ1741" s="18"/>
      <c r="DR1741" s="18"/>
      <c r="DS1741" s="18"/>
      <c r="DT1741" s="18"/>
      <c r="DU1741" s="18"/>
      <c r="DV1741" s="18"/>
      <c r="DW1741" s="18"/>
      <c r="DX1741" s="18"/>
      <c r="DY1741" s="18"/>
      <c r="DZ1741" s="18"/>
      <c r="EA1741" s="18"/>
      <c r="EB1741" s="18"/>
      <c r="EC1741" s="18"/>
      <c r="ED1741" s="18"/>
      <c r="EE1741" s="18"/>
      <c r="EF1741" s="18"/>
      <c r="EG1741" s="18"/>
      <c r="EH1741" s="18"/>
      <c r="EI1741" s="18"/>
      <c r="EJ1741" s="18"/>
      <c r="EK1741" s="18"/>
      <c r="EL1741" s="18"/>
      <c r="EM1741" s="18"/>
      <c r="EN1741" s="18"/>
      <c r="EO1741" s="18"/>
      <c r="EP1741" s="18"/>
      <c r="EQ1741" s="18"/>
      <c r="ER1741" s="18"/>
      <c r="ES1741" s="18"/>
      <c r="ET1741" s="18"/>
      <c r="EU1741" s="18"/>
      <c r="EV1741" s="18"/>
      <c r="EW1741" s="18"/>
      <c r="EX1741" s="18"/>
      <c r="EY1741" s="18"/>
      <c r="EZ1741" s="18"/>
      <c r="FA1741" s="18"/>
      <c r="FB1741" s="18"/>
      <c r="FC1741" s="18"/>
      <c r="FD1741" s="18"/>
      <c r="FE1741" s="18"/>
      <c r="FF1741" s="18"/>
      <c r="FG1741" s="18"/>
      <c r="FH1741" s="18"/>
      <c r="FI1741" s="18"/>
      <c r="FJ1741" s="18"/>
      <c r="FK1741" s="18"/>
      <c r="FL1741" s="18"/>
      <c r="FM1741" s="18"/>
      <c r="FN1741" s="18"/>
      <c r="FO1741" s="18"/>
      <c r="FP1741" s="18"/>
      <c r="FQ1741" s="18"/>
      <c r="FR1741" s="18"/>
      <c r="FS1741" s="18"/>
      <c r="FT1741" s="18"/>
      <c r="FU1741" s="18"/>
      <c r="FV1741" s="18"/>
      <c r="FW1741" s="18"/>
      <c r="FX1741" s="18"/>
      <c r="FY1741" s="18"/>
      <c r="FZ1741" s="18"/>
      <c r="GA1741" s="18"/>
      <c r="GB1741" s="18"/>
      <c r="GC1741" s="18"/>
      <c r="GD1741" s="18"/>
      <c r="GE1741" s="18"/>
      <c r="GF1741" s="18"/>
      <c r="GG1741" s="18"/>
      <c r="GH1741" s="18"/>
      <c r="GI1741" s="18"/>
      <c r="GJ1741" s="18"/>
      <c r="GK1741" s="18"/>
      <c r="GL1741" s="18"/>
      <c r="GM1741" s="18"/>
      <c r="GN1741" s="18"/>
      <c r="GO1741" s="18"/>
      <c r="GP1741" s="18"/>
      <c r="GQ1741" s="18"/>
      <c r="GR1741" s="18"/>
    </row>
    <row r="1742" spans="1:200">
      <c r="A1742" s="6"/>
      <c r="B1742" s="6"/>
      <c r="C1742" s="6"/>
      <c r="D1742" s="6"/>
      <c r="E1742" s="6"/>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6"/>
      <c r="BW1742" s="6"/>
      <c r="BX1742" s="6"/>
      <c r="BY1742" s="6"/>
      <c r="BZ1742" s="6"/>
      <c r="CA1742" s="6"/>
      <c r="CB1742" s="6"/>
      <c r="CC1742" s="6"/>
      <c r="CD1742" s="6"/>
      <c r="CE1742" s="6"/>
      <c r="CF1742" s="6"/>
      <c r="CG1742" s="6"/>
      <c r="CH1742" s="6"/>
      <c r="CI1742" s="6"/>
      <c r="CJ1742" s="6"/>
      <c r="CK1742" s="6"/>
      <c r="CL1742" s="6"/>
      <c r="CM1742" s="6"/>
      <c r="CN1742" s="6"/>
      <c r="CO1742" s="6"/>
      <c r="CP1742" s="6"/>
      <c r="CQ1742" s="6"/>
      <c r="CR1742" s="6"/>
      <c r="CS1742" s="6"/>
      <c r="CT1742" s="6"/>
      <c r="CU1742" s="6"/>
      <c r="CV1742" s="6"/>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8"/>
      <c r="FH1742" s="18"/>
      <c r="FI1742" s="18"/>
      <c r="FJ1742" s="18"/>
      <c r="FK1742" s="18"/>
      <c r="FL1742" s="18"/>
      <c r="FM1742" s="18"/>
      <c r="FN1742" s="18"/>
      <c r="FO1742" s="18"/>
      <c r="FP1742" s="18"/>
      <c r="FQ1742" s="18"/>
      <c r="FR1742" s="18"/>
      <c r="FS1742" s="18"/>
      <c r="FT1742" s="18"/>
      <c r="FU1742" s="18"/>
      <c r="FV1742" s="18"/>
      <c r="FW1742" s="18"/>
      <c r="FX1742" s="18"/>
      <c r="FY1742" s="18"/>
      <c r="FZ1742" s="18"/>
      <c r="GA1742" s="18"/>
      <c r="GB1742" s="18"/>
      <c r="GC1742" s="18"/>
      <c r="GD1742" s="18"/>
      <c r="GE1742" s="18"/>
      <c r="GF1742" s="18"/>
      <c r="GG1742" s="18"/>
      <c r="GH1742" s="18"/>
      <c r="GI1742" s="18"/>
      <c r="GJ1742" s="18"/>
      <c r="GK1742" s="18"/>
      <c r="GL1742" s="18"/>
      <c r="GM1742" s="18"/>
      <c r="GN1742" s="18"/>
      <c r="GO1742" s="18"/>
      <c r="GP1742" s="18"/>
      <c r="GQ1742" s="18"/>
      <c r="GR1742" s="18"/>
    </row>
    <row r="1743" spans="1:200">
      <c r="A1743" s="6"/>
      <c r="B1743" s="6"/>
      <c r="C1743" s="6"/>
      <c r="D1743" s="6"/>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c r="BU1743" s="6"/>
      <c r="BV1743" s="6"/>
      <c r="BW1743" s="6"/>
      <c r="BX1743" s="6"/>
      <c r="BY1743" s="6"/>
      <c r="BZ1743" s="6"/>
      <c r="CA1743" s="6"/>
      <c r="CB1743" s="6"/>
      <c r="CC1743" s="6"/>
      <c r="CD1743" s="6"/>
      <c r="CE1743" s="6"/>
      <c r="CF1743" s="6"/>
      <c r="CG1743" s="6"/>
      <c r="CH1743" s="6"/>
      <c r="CI1743" s="6"/>
      <c r="CJ1743" s="6"/>
      <c r="CK1743" s="6"/>
      <c r="CL1743" s="6"/>
      <c r="CM1743" s="6"/>
      <c r="CN1743" s="6"/>
      <c r="CO1743" s="6"/>
      <c r="CP1743" s="6"/>
      <c r="CQ1743" s="6"/>
      <c r="CR1743" s="6"/>
      <c r="CS1743" s="6"/>
      <c r="CT1743" s="6"/>
      <c r="CU1743" s="6"/>
      <c r="CV1743" s="6"/>
      <c r="CW1743" s="18"/>
      <c r="CX1743" s="18"/>
      <c r="CY1743" s="18"/>
      <c r="CZ1743" s="18"/>
      <c r="DA1743" s="18"/>
      <c r="DB1743" s="18"/>
      <c r="DC1743" s="18"/>
      <c r="DD1743" s="18"/>
      <c r="DE1743" s="18"/>
      <c r="DF1743" s="18"/>
      <c r="DG1743" s="18"/>
      <c r="DH1743" s="18"/>
      <c r="DI1743" s="18"/>
      <c r="DJ1743" s="18"/>
      <c r="DK1743" s="18"/>
      <c r="DL1743" s="18"/>
      <c r="DM1743" s="18"/>
      <c r="DN1743" s="18"/>
      <c r="DO1743" s="18"/>
      <c r="DP1743" s="18"/>
      <c r="DQ1743" s="18"/>
      <c r="DR1743" s="18"/>
      <c r="DS1743" s="18"/>
      <c r="DT1743" s="18"/>
      <c r="DU1743" s="18"/>
      <c r="DV1743" s="18"/>
      <c r="DW1743" s="18"/>
      <c r="DX1743" s="18"/>
      <c r="DY1743" s="18"/>
      <c r="DZ1743" s="18"/>
      <c r="EA1743" s="18"/>
      <c r="EB1743" s="18"/>
      <c r="EC1743" s="18"/>
      <c r="ED1743" s="18"/>
      <c r="EE1743" s="18"/>
      <c r="EF1743" s="18"/>
      <c r="EG1743" s="18"/>
      <c r="EH1743" s="18"/>
      <c r="EI1743" s="18"/>
      <c r="EJ1743" s="18"/>
      <c r="EK1743" s="18"/>
      <c r="EL1743" s="18"/>
      <c r="EM1743" s="18"/>
      <c r="EN1743" s="18"/>
      <c r="EO1743" s="18"/>
      <c r="EP1743" s="18"/>
      <c r="EQ1743" s="18"/>
      <c r="ER1743" s="18"/>
      <c r="ES1743" s="18"/>
      <c r="ET1743" s="18"/>
      <c r="EU1743" s="18"/>
      <c r="EV1743" s="18"/>
      <c r="EW1743" s="18"/>
      <c r="EX1743" s="18"/>
      <c r="EY1743" s="18"/>
      <c r="EZ1743" s="18"/>
      <c r="FA1743" s="18"/>
      <c r="FB1743" s="18"/>
      <c r="FC1743" s="18"/>
      <c r="FD1743" s="18"/>
      <c r="FE1743" s="18"/>
      <c r="FF1743" s="18"/>
      <c r="FG1743" s="18"/>
      <c r="FH1743" s="18"/>
      <c r="FI1743" s="18"/>
      <c r="FJ1743" s="18"/>
      <c r="FK1743" s="18"/>
      <c r="FL1743" s="18"/>
      <c r="FM1743" s="18"/>
      <c r="FN1743" s="18"/>
      <c r="FO1743" s="18"/>
      <c r="FP1743" s="18"/>
      <c r="FQ1743" s="18"/>
      <c r="FR1743" s="18"/>
      <c r="FS1743" s="18"/>
      <c r="FT1743" s="18"/>
      <c r="FU1743" s="18"/>
      <c r="FV1743" s="18"/>
      <c r="FW1743" s="18"/>
      <c r="FX1743" s="18"/>
      <c r="FY1743" s="18"/>
      <c r="FZ1743" s="18"/>
      <c r="GA1743" s="18"/>
      <c r="GB1743" s="18"/>
      <c r="GC1743" s="18"/>
      <c r="GD1743" s="18"/>
      <c r="GE1743" s="18"/>
      <c r="GF1743" s="18"/>
      <c r="GG1743" s="18"/>
      <c r="GH1743" s="18"/>
      <c r="GI1743" s="18"/>
      <c r="GJ1743" s="18"/>
      <c r="GK1743" s="18"/>
      <c r="GL1743" s="18"/>
      <c r="GM1743" s="18"/>
      <c r="GN1743" s="18"/>
      <c r="GO1743" s="18"/>
      <c r="GP1743" s="18"/>
      <c r="GQ1743" s="18"/>
      <c r="GR1743" s="18"/>
    </row>
    <row r="1744" spans="1:200">
      <c r="A1744" s="6"/>
      <c r="B1744" s="6"/>
      <c r="C1744" s="6"/>
      <c r="D1744" s="6"/>
      <c r="E1744" s="6"/>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c r="BU1744" s="6"/>
      <c r="BV1744" s="6"/>
      <c r="BW1744" s="6"/>
      <c r="BX1744" s="6"/>
      <c r="BY1744" s="6"/>
      <c r="BZ1744" s="6"/>
      <c r="CA1744" s="6"/>
      <c r="CB1744" s="6"/>
      <c r="CC1744" s="6"/>
      <c r="CD1744" s="6"/>
      <c r="CE1744" s="6"/>
      <c r="CF1744" s="6"/>
      <c r="CG1744" s="6"/>
      <c r="CH1744" s="6"/>
      <c r="CI1744" s="6"/>
      <c r="CJ1744" s="6"/>
      <c r="CK1744" s="6"/>
      <c r="CL1744" s="6"/>
      <c r="CM1744" s="6"/>
      <c r="CN1744" s="6"/>
      <c r="CO1744" s="6"/>
      <c r="CP1744" s="6"/>
      <c r="CQ1744" s="6"/>
      <c r="CR1744" s="6"/>
      <c r="CS1744" s="6"/>
      <c r="CT1744" s="6"/>
      <c r="CU1744" s="6"/>
      <c r="CV1744" s="6"/>
      <c r="CW1744" s="18"/>
      <c r="CX1744" s="18"/>
      <c r="CY1744" s="18"/>
      <c r="CZ1744" s="18"/>
      <c r="DA1744" s="18"/>
      <c r="DB1744" s="18"/>
      <c r="DC1744" s="18"/>
      <c r="DD1744" s="18"/>
      <c r="DE1744" s="18"/>
      <c r="DF1744" s="18"/>
      <c r="DG1744" s="18"/>
      <c r="DH1744" s="18"/>
      <c r="DI1744" s="18"/>
      <c r="DJ1744" s="18"/>
      <c r="DK1744" s="18"/>
      <c r="DL1744" s="18"/>
      <c r="DM1744" s="18"/>
      <c r="DN1744" s="18"/>
      <c r="DO1744" s="18"/>
      <c r="DP1744" s="18"/>
      <c r="DQ1744" s="18"/>
      <c r="DR1744" s="18"/>
      <c r="DS1744" s="18"/>
      <c r="DT1744" s="18"/>
      <c r="DU1744" s="18"/>
      <c r="DV1744" s="18"/>
      <c r="DW1744" s="18"/>
      <c r="DX1744" s="18"/>
      <c r="DY1744" s="18"/>
      <c r="DZ1744" s="18"/>
      <c r="EA1744" s="18"/>
      <c r="EB1744" s="18"/>
      <c r="EC1744" s="18"/>
      <c r="ED1744" s="18"/>
      <c r="EE1744" s="18"/>
      <c r="EF1744" s="18"/>
      <c r="EG1744" s="18"/>
      <c r="EH1744" s="18"/>
      <c r="EI1744" s="18"/>
      <c r="EJ1744" s="18"/>
      <c r="EK1744" s="18"/>
      <c r="EL1744" s="18"/>
      <c r="EM1744" s="18"/>
      <c r="EN1744" s="18"/>
      <c r="EO1744" s="18"/>
      <c r="EP1744" s="18"/>
      <c r="EQ1744" s="18"/>
      <c r="ER1744" s="18"/>
      <c r="ES1744" s="18"/>
      <c r="ET1744" s="18"/>
      <c r="EU1744" s="18"/>
      <c r="EV1744" s="18"/>
      <c r="EW1744" s="18"/>
      <c r="EX1744" s="18"/>
      <c r="EY1744" s="18"/>
      <c r="EZ1744" s="18"/>
      <c r="FA1744" s="18"/>
      <c r="FB1744" s="18"/>
      <c r="FC1744" s="18"/>
      <c r="FD1744" s="18"/>
      <c r="FE1744" s="18"/>
      <c r="FF1744" s="18"/>
      <c r="FG1744" s="18"/>
      <c r="FH1744" s="18"/>
      <c r="FI1744" s="18"/>
      <c r="FJ1744" s="18"/>
      <c r="FK1744" s="18"/>
      <c r="FL1744" s="18"/>
      <c r="FM1744" s="18"/>
      <c r="FN1744" s="18"/>
      <c r="FO1744" s="18"/>
      <c r="FP1744" s="18"/>
      <c r="FQ1744" s="18"/>
      <c r="FR1744" s="18"/>
      <c r="FS1744" s="18"/>
      <c r="FT1744" s="18"/>
      <c r="FU1744" s="18"/>
      <c r="FV1744" s="18"/>
      <c r="FW1744" s="18"/>
      <c r="FX1744" s="18"/>
      <c r="FY1744" s="18"/>
      <c r="FZ1744" s="18"/>
      <c r="GA1744" s="18"/>
      <c r="GB1744" s="18"/>
      <c r="GC1744" s="18"/>
      <c r="GD1744" s="18"/>
      <c r="GE1744" s="18"/>
      <c r="GF1744" s="18"/>
      <c r="GG1744" s="18"/>
      <c r="GH1744" s="18"/>
      <c r="GI1744" s="18"/>
      <c r="GJ1744" s="18"/>
      <c r="GK1744" s="18"/>
      <c r="GL1744" s="18"/>
      <c r="GM1744" s="18"/>
      <c r="GN1744" s="18"/>
      <c r="GO1744" s="18"/>
      <c r="GP1744" s="18"/>
      <c r="GQ1744" s="18"/>
      <c r="GR1744" s="18"/>
    </row>
    <row r="1745" spans="1:200">
      <c r="A1745" s="6"/>
      <c r="B1745" s="6"/>
      <c r="C1745" s="6"/>
      <c r="D1745" s="6"/>
      <c r="E1745" s="6"/>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c r="BU1745" s="6"/>
      <c r="BV1745" s="6"/>
      <c r="BW1745" s="6"/>
      <c r="BX1745" s="6"/>
      <c r="BY1745" s="6"/>
      <c r="BZ1745" s="6"/>
      <c r="CA1745" s="6"/>
      <c r="CB1745" s="6"/>
      <c r="CC1745" s="6"/>
      <c r="CD1745" s="6"/>
      <c r="CE1745" s="6"/>
      <c r="CF1745" s="6"/>
      <c r="CG1745" s="6"/>
      <c r="CH1745" s="6"/>
      <c r="CI1745" s="6"/>
      <c r="CJ1745" s="6"/>
      <c r="CK1745" s="6"/>
      <c r="CL1745" s="6"/>
      <c r="CM1745" s="6"/>
      <c r="CN1745" s="6"/>
      <c r="CO1745" s="6"/>
      <c r="CP1745" s="6"/>
      <c r="CQ1745" s="6"/>
      <c r="CR1745" s="6"/>
      <c r="CS1745" s="6"/>
      <c r="CT1745" s="6"/>
      <c r="CU1745" s="6"/>
      <c r="CV1745" s="6"/>
      <c r="CW1745" s="18"/>
      <c r="CX1745" s="18"/>
      <c r="CY1745" s="18"/>
      <c r="CZ1745" s="18"/>
      <c r="DA1745" s="18"/>
      <c r="DB1745" s="18"/>
      <c r="DC1745" s="18"/>
      <c r="DD1745" s="18"/>
      <c r="DE1745" s="18"/>
      <c r="DF1745" s="18"/>
      <c r="DG1745" s="18"/>
      <c r="DH1745" s="18"/>
      <c r="DI1745" s="18"/>
      <c r="DJ1745" s="18"/>
      <c r="DK1745" s="18"/>
      <c r="DL1745" s="18"/>
      <c r="DM1745" s="18"/>
      <c r="DN1745" s="18"/>
      <c r="DO1745" s="18"/>
      <c r="DP1745" s="18"/>
      <c r="DQ1745" s="18"/>
      <c r="DR1745" s="18"/>
      <c r="DS1745" s="18"/>
      <c r="DT1745" s="18"/>
      <c r="DU1745" s="18"/>
      <c r="DV1745" s="18"/>
      <c r="DW1745" s="18"/>
      <c r="DX1745" s="18"/>
      <c r="DY1745" s="18"/>
      <c r="DZ1745" s="18"/>
      <c r="EA1745" s="18"/>
      <c r="EB1745" s="18"/>
      <c r="EC1745" s="18"/>
      <c r="ED1745" s="18"/>
      <c r="EE1745" s="18"/>
      <c r="EF1745" s="18"/>
      <c r="EG1745" s="18"/>
      <c r="EH1745" s="18"/>
      <c r="EI1745" s="18"/>
      <c r="EJ1745" s="18"/>
      <c r="EK1745" s="18"/>
      <c r="EL1745" s="18"/>
      <c r="EM1745" s="18"/>
      <c r="EN1745" s="18"/>
      <c r="EO1745" s="18"/>
      <c r="EP1745" s="18"/>
      <c r="EQ1745" s="18"/>
      <c r="ER1745" s="18"/>
      <c r="ES1745" s="18"/>
      <c r="ET1745" s="18"/>
      <c r="EU1745" s="18"/>
      <c r="EV1745" s="18"/>
      <c r="EW1745" s="18"/>
      <c r="EX1745" s="18"/>
      <c r="EY1745" s="18"/>
      <c r="EZ1745" s="18"/>
      <c r="FA1745" s="18"/>
      <c r="FB1745" s="18"/>
      <c r="FC1745" s="18"/>
      <c r="FD1745" s="18"/>
      <c r="FE1745" s="18"/>
      <c r="FF1745" s="18"/>
      <c r="FG1745" s="18"/>
      <c r="FH1745" s="18"/>
      <c r="FI1745" s="18"/>
      <c r="FJ1745" s="18"/>
      <c r="FK1745" s="18"/>
      <c r="FL1745" s="18"/>
      <c r="FM1745" s="18"/>
      <c r="FN1745" s="18"/>
      <c r="FO1745" s="18"/>
      <c r="FP1745" s="18"/>
      <c r="FQ1745" s="18"/>
      <c r="FR1745" s="18"/>
      <c r="FS1745" s="18"/>
      <c r="FT1745" s="18"/>
      <c r="FU1745" s="18"/>
      <c r="FV1745" s="18"/>
      <c r="FW1745" s="18"/>
      <c r="FX1745" s="18"/>
      <c r="FY1745" s="18"/>
      <c r="FZ1745" s="18"/>
      <c r="GA1745" s="18"/>
      <c r="GB1745" s="18"/>
      <c r="GC1745" s="18"/>
      <c r="GD1745" s="18"/>
      <c r="GE1745" s="18"/>
      <c r="GF1745" s="18"/>
      <c r="GG1745" s="18"/>
      <c r="GH1745" s="18"/>
      <c r="GI1745" s="18"/>
      <c r="GJ1745" s="18"/>
      <c r="GK1745" s="18"/>
      <c r="GL1745" s="18"/>
      <c r="GM1745" s="18"/>
      <c r="GN1745" s="18"/>
      <c r="GO1745" s="18"/>
      <c r="GP1745" s="18"/>
      <c r="GQ1745" s="18"/>
      <c r="GR1745" s="18"/>
    </row>
    <row r="1746" spans="1:200">
      <c r="A1746" s="6"/>
      <c r="B1746" s="6"/>
      <c r="C1746" s="6"/>
      <c r="D1746" s="6"/>
      <c r="E1746" s="6"/>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c r="BU1746" s="6"/>
      <c r="BV1746" s="6"/>
      <c r="BW1746" s="6"/>
      <c r="BX1746" s="6"/>
      <c r="BY1746" s="6"/>
      <c r="BZ1746" s="6"/>
      <c r="CA1746" s="6"/>
      <c r="CB1746" s="6"/>
      <c r="CC1746" s="6"/>
      <c r="CD1746" s="6"/>
      <c r="CE1746" s="6"/>
      <c r="CF1746" s="6"/>
      <c r="CG1746" s="6"/>
      <c r="CH1746" s="6"/>
      <c r="CI1746" s="6"/>
      <c r="CJ1746" s="6"/>
      <c r="CK1746" s="6"/>
      <c r="CL1746" s="6"/>
      <c r="CM1746" s="6"/>
      <c r="CN1746" s="6"/>
      <c r="CO1746" s="6"/>
      <c r="CP1746" s="6"/>
      <c r="CQ1746" s="6"/>
      <c r="CR1746" s="6"/>
      <c r="CS1746" s="6"/>
      <c r="CT1746" s="6"/>
      <c r="CU1746" s="6"/>
      <c r="CV1746" s="6"/>
      <c r="CW1746" s="18"/>
      <c r="CX1746" s="18"/>
      <c r="CY1746" s="18"/>
      <c r="CZ1746" s="18"/>
      <c r="DA1746" s="18"/>
      <c r="DB1746" s="18"/>
      <c r="DC1746" s="18"/>
      <c r="DD1746" s="18"/>
      <c r="DE1746" s="18"/>
      <c r="DF1746" s="18"/>
      <c r="DG1746" s="18"/>
      <c r="DH1746" s="18"/>
      <c r="DI1746" s="18"/>
      <c r="DJ1746" s="18"/>
      <c r="DK1746" s="18"/>
      <c r="DL1746" s="18"/>
      <c r="DM1746" s="18"/>
      <c r="DN1746" s="18"/>
      <c r="DO1746" s="18"/>
      <c r="DP1746" s="18"/>
      <c r="DQ1746" s="18"/>
      <c r="DR1746" s="18"/>
      <c r="DS1746" s="18"/>
      <c r="DT1746" s="18"/>
      <c r="DU1746" s="18"/>
      <c r="DV1746" s="18"/>
      <c r="DW1746" s="18"/>
      <c r="DX1746" s="18"/>
      <c r="DY1746" s="18"/>
      <c r="DZ1746" s="18"/>
      <c r="EA1746" s="18"/>
      <c r="EB1746" s="18"/>
      <c r="EC1746" s="18"/>
      <c r="ED1746" s="18"/>
      <c r="EE1746" s="18"/>
      <c r="EF1746" s="18"/>
      <c r="EG1746" s="18"/>
      <c r="EH1746" s="18"/>
      <c r="EI1746" s="18"/>
      <c r="EJ1746" s="18"/>
      <c r="EK1746" s="18"/>
      <c r="EL1746" s="18"/>
      <c r="EM1746" s="18"/>
      <c r="EN1746" s="18"/>
      <c r="EO1746" s="18"/>
      <c r="EP1746" s="18"/>
      <c r="EQ1746" s="18"/>
      <c r="ER1746" s="18"/>
      <c r="ES1746" s="18"/>
      <c r="ET1746" s="18"/>
      <c r="EU1746" s="18"/>
      <c r="EV1746" s="18"/>
      <c r="EW1746" s="18"/>
      <c r="EX1746" s="18"/>
      <c r="EY1746" s="18"/>
      <c r="EZ1746" s="18"/>
      <c r="FA1746" s="18"/>
      <c r="FB1746" s="18"/>
      <c r="FC1746" s="18"/>
      <c r="FD1746" s="18"/>
      <c r="FE1746" s="18"/>
      <c r="FF1746" s="18"/>
      <c r="FG1746" s="18"/>
      <c r="FH1746" s="18"/>
      <c r="FI1746" s="18"/>
      <c r="FJ1746" s="18"/>
      <c r="FK1746" s="18"/>
      <c r="FL1746" s="18"/>
      <c r="FM1746" s="18"/>
      <c r="FN1746" s="18"/>
      <c r="FO1746" s="18"/>
      <c r="FP1746" s="18"/>
      <c r="FQ1746" s="18"/>
      <c r="FR1746" s="18"/>
      <c r="FS1746" s="18"/>
      <c r="FT1746" s="18"/>
      <c r="FU1746" s="18"/>
      <c r="FV1746" s="18"/>
      <c r="FW1746" s="18"/>
      <c r="FX1746" s="18"/>
      <c r="FY1746" s="18"/>
      <c r="FZ1746" s="18"/>
      <c r="GA1746" s="18"/>
      <c r="GB1746" s="18"/>
      <c r="GC1746" s="18"/>
      <c r="GD1746" s="18"/>
      <c r="GE1746" s="18"/>
      <c r="GF1746" s="18"/>
      <c r="GG1746" s="18"/>
      <c r="GH1746" s="18"/>
      <c r="GI1746" s="18"/>
      <c r="GJ1746" s="18"/>
      <c r="GK1746" s="18"/>
      <c r="GL1746" s="18"/>
      <c r="GM1746" s="18"/>
      <c r="GN1746" s="18"/>
      <c r="GO1746" s="18"/>
      <c r="GP1746" s="18"/>
      <c r="GQ1746" s="18"/>
      <c r="GR1746" s="18"/>
    </row>
    <row r="1747" spans="1:200">
      <c r="A1747" s="6"/>
      <c r="B1747" s="6"/>
      <c r="C1747" s="6"/>
      <c r="D1747" s="6"/>
      <c r="E1747" s="6"/>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c r="BU1747" s="6"/>
      <c r="BV1747" s="6"/>
      <c r="BW1747" s="6"/>
      <c r="BX1747" s="6"/>
      <c r="BY1747" s="6"/>
      <c r="BZ1747" s="6"/>
      <c r="CA1747" s="6"/>
      <c r="CB1747" s="6"/>
      <c r="CC1747" s="6"/>
      <c r="CD1747" s="6"/>
      <c r="CE1747" s="6"/>
      <c r="CF1747" s="6"/>
      <c r="CG1747" s="6"/>
      <c r="CH1747" s="6"/>
      <c r="CI1747" s="6"/>
      <c r="CJ1747" s="6"/>
      <c r="CK1747" s="6"/>
      <c r="CL1747" s="6"/>
      <c r="CM1747" s="6"/>
      <c r="CN1747" s="6"/>
      <c r="CO1747" s="6"/>
      <c r="CP1747" s="6"/>
      <c r="CQ1747" s="6"/>
      <c r="CR1747" s="6"/>
      <c r="CS1747" s="6"/>
      <c r="CT1747" s="6"/>
      <c r="CU1747" s="6"/>
      <c r="CV1747" s="6"/>
      <c r="CW1747" s="18"/>
      <c r="CX1747" s="18"/>
      <c r="CY1747" s="18"/>
      <c r="CZ1747" s="18"/>
      <c r="DA1747" s="18"/>
      <c r="DB1747" s="18"/>
      <c r="DC1747" s="18"/>
      <c r="DD1747" s="18"/>
      <c r="DE1747" s="18"/>
      <c r="DF1747" s="18"/>
      <c r="DG1747" s="18"/>
      <c r="DH1747" s="18"/>
      <c r="DI1747" s="18"/>
      <c r="DJ1747" s="18"/>
      <c r="DK1747" s="18"/>
      <c r="DL1747" s="18"/>
      <c r="DM1747" s="18"/>
      <c r="DN1747" s="18"/>
      <c r="DO1747" s="18"/>
      <c r="DP1747" s="18"/>
      <c r="DQ1747" s="18"/>
      <c r="DR1747" s="18"/>
      <c r="DS1747" s="18"/>
      <c r="DT1747" s="18"/>
      <c r="DU1747" s="18"/>
      <c r="DV1747" s="18"/>
      <c r="DW1747" s="18"/>
      <c r="DX1747" s="18"/>
      <c r="DY1747" s="18"/>
      <c r="DZ1747" s="18"/>
      <c r="EA1747" s="18"/>
      <c r="EB1747" s="18"/>
      <c r="EC1747" s="18"/>
      <c r="ED1747" s="18"/>
      <c r="EE1747" s="18"/>
      <c r="EF1747" s="18"/>
      <c r="EG1747" s="18"/>
      <c r="EH1747" s="18"/>
      <c r="EI1747" s="18"/>
      <c r="EJ1747" s="18"/>
      <c r="EK1747" s="18"/>
      <c r="EL1747" s="18"/>
      <c r="EM1747" s="18"/>
      <c r="EN1747" s="18"/>
      <c r="EO1747" s="18"/>
      <c r="EP1747" s="18"/>
      <c r="EQ1747" s="18"/>
      <c r="ER1747" s="18"/>
      <c r="ES1747" s="18"/>
      <c r="ET1747" s="18"/>
      <c r="EU1747" s="18"/>
      <c r="EV1747" s="18"/>
      <c r="EW1747" s="18"/>
      <c r="EX1747" s="18"/>
      <c r="EY1747" s="18"/>
      <c r="EZ1747" s="18"/>
      <c r="FA1747" s="18"/>
      <c r="FB1747" s="18"/>
      <c r="FC1747" s="18"/>
      <c r="FD1747" s="18"/>
      <c r="FE1747" s="18"/>
      <c r="FF1747" s="18"/>
      <c r="FG1747" s="18"/>
      <c r="FH1747" s="18"/>
      <c r="FI1747" s="18"/>
      <c r="FJ1747" s="18"/>
      <c r="FK1747" s="18"/>
      <c r="FL1747" s="18"/>
      <c r="FM1747" s="18"/>
      <c r="FN1747" s="18"/>
      <c r="FO1747" s="18"/>
      <c r="FP1747" s="18"/>
      <c r="FQ1747" s="18"/>
      <c r="FR1747" s="18"/>
      <c r="FS1747" s="18"/>
      <c r="FT1747" s="18"/>
      <c r="FU1747" s="18"/>
      <c r="FV1747" s="18"/>
      <c r="FW1747" s="18"/>
      <c r="FX1747" s="18"/>
      <c r="FY1747" s="18"/>
      <c r="FZ1747" s="18"/>
      <c r="GA1747" s="18"/>
      <c r="GB1747" s="18"/>
      <c r="GC1747" s="18"/>
      <c r="GD1747" s="18"/>
      <c r="GE1747" s="18"/>
      <c r="GF1747" s="18"/>
      <c r="GG1747" s="18"/>
      <c r="GH1747" s="18"/>
      <c r="GI1747" s="18"/>
      <c r="GJ1747" s="18"/>
      <c r="GK1747" s="18"/>
      <c r="GL1747" s="18"/>
      <c r="GM1747" s="18"/>
      <c r="GN1747" s="18"/>
      <c r="GO1747" s="18"/>
      <c r="GP1747" s="18"/>
      <c r="GQ1747" s="18"/>
      <c r="GR1747" s="18"/>
    </row>
    <row r="1748" spans="1:200">
      <c r="A1748" s="6"/>
      <c r="B1748" s="6"/>
      <c r="C1748" s="6"/>
      <c r="D1748" s="6"/>
      <c r="E1748" s="6"/>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c r="BU1748" s="6"/>
      <c r="BV1748" s="6"/>
      <c r="BW1748" s="6"/>
      <c r="BX1748" s="6"/>
      <c r="BY1748" s="6"/>
      <c r="BZ1748" s="6"/>
      <c r="CA1748" s="6"/>
      <c r="CB1748" s="6"/>
      <c r="CC1748" s="6"/>
      <c r="CD1748" s="6"/>
      <c r="CE1748" s="6"/>
      <c r="CF1748" s="6"/>
      <c r="CG1748" s="6"/>
      <c r="CH1748" s="6"/>
      <c r="CI1748" s="6"/>
      <c r="CJ1748" s="6"/>
      <c r="CK1748" s="6"/>
      <c r="CL1748" s="6"/>
      <c r="CM1748" s="6"/>
      <c r="CN1748" s="6"/>
      <c r="CO1748" s="6"/>
      <c r="CP1748" s="6"/>
      <c r="CQ1748" s="6"/>
      <c r="CR1748" s="6"/>
      <c r="CS1748" s="6"/>
      <c r="CT1748" s="6"/>
      <c r="CU1748" s="6"/>
      <c r="CV1748" s="6"/>
      <c r="CW1748" s="18"/>
      <c r="CX1748" s="18"/>
      <c r="CY1748" s="18"/>
      <c r="CZ1748" s="18"/>
      <c r="DA1748" s="18"/>
      <c r="DB1748" s="18"/>
      <c r="DC1748" s="18"/>
      <c r="DD1748" s="18"/>
      <c r="DE1748" s="18"/>
      <c r="DF1748" s="18"/>
      <c r="DG1748" s="18"/>
      <c r="DH1748" s="18"/>
      <c r="DI1748" s="18"/>
      <c r="DJ1748" s="18"/>
      <c r="DK1748" s="18"/>
      <c r="DL1748" s="18"/>
      <c r="DM1748" s="18"/>
      <c r="DN1748" s="18"/>
      <c r="DO1748" s="18"/>
      <c r="DP1748" s="18"/>
      <c r="DQ1748" s="18"/>
      <c r="DR1748" s="18"/>
      <c r="DS1748" s="18"/>
      <c r="DT1748" s="18"/>
      <c r="DU1748" s="18"/>
      <c r="DV1748" s="18"/>
      <c r="DW1748" s="18"/>
      <c r="DX1748" s="18"/>
      <c r="DY1748" s="18"/>
      <c r="DZ1748" s="18"/>
      <c r="EA1748" s="18"/>
      <c r="EB1748" s="18"/>
      <c r="EC1748" s="18"/>
      <c r="ED1748" s="18"/>
      <c r="EE1748" s="18"/>
      <c r="EF1748" s="18"/>
      <c r="EG1748" s="18"/>
      <c r="EH1748" s="18"/>
      <c r="EI1748" s="18"/>
      <c r="EJ1748" s="18"/>
      <c r="EK1748" s="18"/>
      <c r="EL1748" s="18"/>
      <c r="EM1748" s="18"/>
      <c r="EN1748" s="18"/>
      <c r="EO1748" s="18"/>
      <c r="EP1748" s="18"/>
      <c r="EQ1748" s="18"/>
      <c r="ER1748" s="18"/>
      <c r="ES1748" s="18"/>
      <c r="ET1748" s="18"/>
      <c r="EU1748" s="18"/>
      <c r="EV1748" s="18"/>
      <c r="EW1748" s="18"/>
      <c r="EX1748" s="18"/>
      <c r="EY1748" s="18"/>
      <c r="EZ1748" s="18"/>
      <c r="FA1748" s="18"/>
      <c r="FB1748" s="18"/>
      <c r="FC1748" s="18"/>
      <c r="FD1748" s="18"/>
      <c r="FE1748" s="18"/>
      <c r="FF1748" s="18"/>
      <c r="FG1748" s="18"/>
      <c r="FH1748" s="18"/>
      <c r="FI1748" s="18"/>
      <c r="FJ1748" s="18"/>
      <c r="FK1748" s="18"/>
      <c r="FL1748" s="18"/>
      <c r="FM1748" s="18"/>
      <c r="FN1748" s="18"/>
      <c r="FO1748" s="18"/>
      <c r="FP1748" s="18"/>
      <c r="FQ1748" s="18"/>
      <c r="FR1748" s="18"/>
      <c r="FS1748" s="18"/>
      <c r="FT1748" s="18"/>
      <c r="FU1748" s="18"/>
      <c r="FV1748" s="18"/>
      <c r="FW1748" s="18"/>
      <c r="FX1748" s="18"/>
      <c r="FY1748" s="18"/>
      <c r="FZ1748" s="18"/>
      <c r="GA1748" s="18"/>
      <c r="GB1748" s="18"/>
      <c r="GC1748" s="18"/>
      <c r="GD1748" s="18"/>
      <c r="GE1748" s="18"/>
      <c r="GF1748" s="18"/>
      <c r="GG1748" s="18"/>
      <c r="GH1748" s="18"/>
      <c r="GI1748" s="18"/>
      <c r="GJ1748" s="18"/>
      <c r="GK1748" s="18"/>
      <c r="GL1748" s="18"/>
      <c r="GM1748" s="18"/>
      <c r="GN1748" s="18"/>
      <c r="GO1748" s="18"/>
      <c r="GP1748" s="18"/>
      <c r="GQ1748" s="18"/>
      <c r="GR1748" s="18"/>
    </row>
    <row r="1749" spans="1:200">
      <c r="A1749" s="6"/>
      <c r="B1749" s="6"/>
      <c r="C1749" s="6"/>
      <c r="D1749" s="6"/>
      <c r="E1749" s="6"/>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c r="BU1749" s="6"/>
      <c r="BV1749" s="6"/>
      <c r="BW1749" s="6"/>
      <c r="BX1749" s="6"/>
      <c r="BY1749" s="6"/>
      <c r="BZ1749" s="6"/>
      <c r="CA1749" s="6"/>
      <c r="CB1749" s="6"/>
      <c r="CC1749" s="6"/>
      <c r="CD1749" s="6"/>
      <c r="CE1749" s="6"/>
      <c r="CF1749" s="6"/>
      <c r="CG1749" s="6"/>
      <c r="CH1749" s="6"/>
      <c r="CI1749" s="6"/>
      <c r="CJ1749" s="6"/>
      <c r="CK1749" s="6"/>
      <c r="CL1749" s="6"/>
      <c r="CM1749" s="6"/>
      <c r="CN1749" s="6"/>
      <c r="CO1749" s="6"/>
      <c r="CP1749" s="6"/>
      <c r="CQ1749" s="6"/>
      <c r="CR1749" s="6"/>
      <c r="CS1749" s="6"/>
      <c r="CT1749" s="6"/>
      <c r="CU1749" s="6"/>
      <c r="CV1749" s="6"/>
      <c r="CW1749" s="18"/>
      <c r="CX1749" s="18"/>
      <c r="CY1749" s="18"/>
      <c r="CZ1749" s="18"/>
      <c r="DA1749" s="18"/>
      <c r="DB1749" s="18"/>
      <c r="DC1749" s="18"/>
      <c r="DD1749" s="18"/>
      <c r="DE1749" s="18"/>
      <c r="DF1749" s="18"/>
      <c r="DG1749" s="18"/>
      <c r="DH1749" s="18"/>
      <c r="DI1749" s="18"/>
      <c r="DJ1749" s="18"/>
      <c r="DK1749" s="18"/>
      <c r="DL1749" s="18"/>
      <c r="DM1749" s="18"/>
      <c r="DN1749" s="18"/>
      <c r="DO1749" s="18"/>
      <c r="DP1749" s="18"/>
      <c r="DQ1749" s="18"/>
      <c r="DR1749" s="18"/>
      <c r="DS1749" s="18"/>
      <c r="DT1749" s="18"/>
      <c r="DU1749" s="18"/>
      <c r="DV1749" s="18"/>
      <c r="DW1749" s="18"/>
      <c r="DX1749" s="18"/>
      <c r="DY1749" s="18"/>
      <c r="DZ1749" s="18"/>
      <c r="EA1749" s="18"/>
      <c r="EB1749" s="18"/>
      <c r="EC1749" s="18"/>
      <c r="ED1749" s="18"/>
      <c r="EE1749" s="18"/>
      <c r="EF1749" s="18"/>
      <c r="EG1749" s="18"/>
      <c r="EH1749" s="18"/>
      <c r="EI1749" s="18"/>
      <c r="EJ1749" s="18"/>
      <c r="EK1749" s="18"/>
      <c r="EL1749" s="18"/>
      <c r="EM1749" s="18"/>
      <c r="EN1749" s="18"/>
      <c r="EO1749" s="18"/>
      <c r="EP1749" s="18"/>
      <c r="EQ1749" s="18"/>
      <c r="ER1749" s="18"/>
      <c r="ES1749" s="18"/>
      <c r="ET1749" s="18"/>
      <c r="EU1749" s="18"/>
      <c r="EV1749" s="18"/>
      <c r="EW1749" s="18"/>
      <c r="EX1749" s="18"/>
      <c r="EY1749" s="18"/>
      <c r="EZ1749" s="18"/>
      <c r="FA1749" s="18"/>
      <c r="FB1749" s="18"/>
      <c r="FC1749" s="18"/>
      <c r="FD1749" s="18"/>
      <c r="FE1749" s="18"/>
      <c r="FF1749" s="18"/>
      <c r="FG1749" s="18"/>
      <c r="FH1749" s="18"/>
      <c r="FI1749" s="18"/>
      <c r="FJ1749" s="18"/>
      <c r="FK1749" s="18"/>
      <c r="FL1749" s="18"/>
      <c r="FM1749" s="18"/>
      <c r="FN1749" s="18"/>
      <c r="FO1749" s="18"/>
      <c r="FP1749" s="18"/>
      <c r="FQ1749" s="18"/>
      <c r="FR1749" s="18"/>
      <c r="FS1749" s="18"/>
      <c r="FT1749" s="18"/>
      <c r="FU1749" s="18"/>
      <c r="FV1749" s="18"/>
      <c r="FW1749" s="18"/>
      <c r="FX1749" s="18"/>
      <c r="FY1749" s="18"/>
      <c r="FZ1749" s="18"/>
      <c r="GA1749" s="18"/>
      <c r="GB1749" s="18"/>
      <c r="GC1749" s="18"/>
      <c r="GD1749" s="18"/>
      <c r="GE1749" s="18"/>
      <c r="GF1749" s="18"/>
      <c r="GG1749" s="18"/>
      <c r="GH1749" s="18"/>
      <c r="GI1749" s="18"/>
      <c r="GJ1749" s="18"/>
      <c r="GK1749" s="18"/>
      <c r="GL1749" s="18"/>
      <c r="GM1749" s="18"/>
      <c r="GN1749" s="18"/>
      <c r="GO1749" s="18"/>
      <c r="GP1749" s="18"/>
      <c r="GQ1749" s="18"/>
      <c r="GR1749" s="18"/>
    </row>
    <row r="1750" spans="1:200">
      <c r="A1750" s="6"/>
      <c r="B1750" s="6"/>
      <c r="C1750" s="6"/>
      <c r="D1750" s="6"/>
      <c r="E1750" s="6"/>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c r="BU1750" s="6"/>
      <c r="BV1750" s="6"/>
      <c r="BW1750" s="6"/>
      <c r="BX1750" s="6"/>
      <c r="BY1750" s="6"/>
      <c r="BZ1750" s="6"/>
      <c r="CA1750" s="6"/>
      <c r="CB1750" s="6"/>
      <c r="CC1750" s="6"/>
      <c r="CD1750" s="6"/>
      <c r="CE1750" s="6"/>
      <c r="CF1750" s="6"/>
      <c r="CG1750" s="6"/>
      <c r="CH1750" s="6"/>
      <c r="CI1750" s="6"/>
      <c r="CJ1750" s="6"/>
      <c r="CK1750" s="6"/>
      <c r="CL1750" s="6"/>
      <c r="CM1750" s="6"/>
      <c r="CN1750" s="6"/>
      <c r="CO1750" s="6"/>
      <c r="CP1750" s="6"/>
      <c r="CQ1750" s="6"/>
      <c r="CR1750" s="6"/>
      <c r="CS1750" s="6"/>
      <c r="CT1750" s="6"/>
      <c r="CU1750" s="6"/>
      <c r="CV1750" s="6"/>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8"/>
      <c r="FH1750" s="18"/>
      <c r="FI1750" s="18"/>
      <c r="FJ1750" s="18"/>
      <c r="FK1750" s="18"/>
      <c r="FL1750" s="18"/>
      <c r="FM1750" s="18"/>
      <c r="FN1750" s="18"/>
      <c r="FO1750" s="18"/>
      <c r="FP1750" s="18"/>
      <c r="FQ1750" s="18"/>
      <c r="FR1750" s="18"/>
      <c r="FS1750" s="18"/>
      <c r="FT1750" s="18"/>
      <c r="FU1750" s="18"/>
      <c r="FV1750" s="18"/>
      <c r="FW1750" s="18"/>
      <c r="FX1750" s="18"/>
      <c r="FY1750" s="18"/>
      <c r="FZ1750" s="18"/>
      <c r="GA1750" s="18"/>
      <c r="GB1750" s="18"/>
      <c r="GC1750" s="18"/>
      <c r="GD1750" s="18"/>
      <c r="GE1750" s="18"/>
      <c r="GF1750" s="18"/>
      <c r="GG1750" s="18"/>
      <c r="GH1750" s="18"/>
      <c r="GI1750" s="18"/>
      <c r="GJ1750" s="18"/>
      <c r="GK1750" s="18"/>
      <c r="GL1750" s="18"/>
      <c r="GM1750" s="18"/>
      <c r="GN1750" s="18"/>
      <c r="GO1750" s="18"/>
      <c r="GP1750" s="18"/>
      <c r="GQ1750" s="18"/>
      <c r="GR1750" s="18"/>
    </row>
    <row r="1751" spans="1:200">
      <c r="A1751" s="6"/>
      <c r="B1751" s="6"/>
      <c r="C1751" s="6"/>
      <c r="D1751" s="6"/>
      <c r="E1751" s="6"/>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c r="BU1751" s="6"/>
      <c r="BV1751" s="6"/>
      <c r="BW1751" s="6"/>
      <c r="BX1751" s="6"/>
      <c r="BY1751" s="6"/>
      <c r="BZ1751" s="6"/>
      <c r="CA1751" s="6"/>
      <c r="CB1751" s="6"/>
      <c r="CC1751" s="6"/>
      <c r="CD1751" s="6"/>
      <c r="CE1751" s="6"/>
      <c r="CF1751" s="6"/>
      <c r="CG1751" s="6"/>
      <c r="CH1751" s="6"/>
      <c r="CI1751" s="6"/>
      <c r="CJ1751" s="6"/>
      <c r="CK1751" s="6"/>
      <c r="CL1751" s="6"/>
      <c r="CM1751" s="6"/>
      <c r="CN1751" s="6"/>
      <c r="CO1751" s="6"/>
      <c r="CP1751" s="6"/>
      <c r="CQ1751" s="6"/>
      <c r="CR1751" s="6"/>
      <c r="CS1751" s="6"/>
      <c r="CT1751" s="6"/>
      <c r="CU1751" s="6"/>
      <c r="CV1751" s="6"/>
      <c r="CW1751" s="18"/>
      <c r="CX1751" s="18"/>
      <c r="CY1751" s="18"/>
      <c r="CZ1751" s="18"/>
      <c r="DA1751" s="18"/>
      <c r="DB1751" s="18"/>
      <c r="DC1751" s="18"/>
      <c r="DD1751" s="18"/>
      <c r="DE1751" s="18"/>
      <c r="DF1751" s="18"/>
      <c r="DG1751" s="18"/>
      <c r="DH1751" s="18"/>
      <c r="DI1751" s="18"/>
      <c r="DJ1751" s="18"/>
      <c r="DK1751" s="18"/>
      <c r="DL1751" s="18"/>
      <c r="DM1751" s="18"/>
      <c r="DN1751" s="18"/>
      <c r="DO1751" s="18"/>
      <c r="DP1751" s="18"/>
      <c r="DQ1751" s="18"/>
      <c r="DR1751" s="18"/>
      <c r="DS1751" s="18"/>
      <c r="DT1751" s="18"/>
      <c r="DU1751" s="18"/>
      <c r="DV1751" s="18"/>
      <c r="DW1751" s="18"/>
      <c r="DX1751" s="18"/>
      <c r="DY1751" s="18"/>
      <c r="DZ1751" s="18"/>
      <c r="EA1751" s="18"/>
      <c r="EB1751" s="18"/>
      <c r="EC1751" s="18"/>
      <c r="ED1751" s="18"/>
      <c r="EE1751" s="18"/>
      <c r="EF1751" s="18"/>
      <c r="EG1751" s="18"/>
      <c r="EH1751" s="18"/>
      <c r="EI1751" s="18"/>
      <c r="EJ1751" s="18"/>
      <c r="EK1751" s="18"/>
      <c r="EL1751" s="18"/>
      <c r="EM1751" s="18"/>
      <c r="EN1751" s="18"/>
      <c r="EO1751" s="18"/>
      <c r="EP1751" s="18"/>
      <c r="EQ1751" s="18"/>
      <c r="ER1751" s="18"/>
      <c r="ES1751" s="18"/>
      <c r="ET1751" s="18"/>
      <c r="EU1751" s="18"/>
      <c r="EV1751" s="18"/>
      <c r="EW1751" s="18"/>
      <c r="EX1751" s="18"/>
      <c r="EY1751" s="18"/>
      <c r="EZ1751" s="18"/>
      <c r="FA1751" s="18"/>
      <c r="FB1751" s="18"/>
      <c r="FC1751" s="18"/>
      <c r="FD1751" s="18"/>
      <c r="FE1751" s="18"/>
      <c r="FF1751" s="18"/>
      <c r="FG1751" s="18"/>
      <c r="FH1751" s="18"/>
      <c r="FI1751" s="18"/>
      <c r="FJ1751" s="18"/>
      <c r="FK1751" s="18"/>
      <c r="FL1751" s="18"/>
      <c r="FM1751" s="18"/>
      <c r="FN1751" s="18"/>
      <c r="FO1751" s="18"/>
      <c r="FP1751" s="18"/>
      <c r="FQ1751" s="18"/>
      <c r="FR1751" s="18"/>
      <c r="FS1751" s="18"/>
      <c r="FT1751" s="18"/>
      <c r="FU1751" s="18"/>
      <c r="FV1751" s="18"/>
      <c r="FW1751" s="18"/>
      <c r="FX1751" s="18"/>
      <c r="FY1751" s="18"/>
      <c r="FZ1751" s="18"/>
      <c r="GA1751" s="18"/>
      <c r="GB1751" s="18"/>
      <c r="GC1751" s="18"/>
      <c r="GD1751" s="18"/>
      <c r="GE1751" s="18"/>
      <c r="GF1751" s="18"/>
      <c r="GG1751" s="18"/>
      <c r="GH1751" s="18"/>
      <c r="GI1751" s="18"/>
      <c r="GJ1751" s="18"/>
      <c r="GK1751" s="18"/>
      <c r="GL1751" s="18"/>
      <c r="GM1751" s="18"/>
      <c r="GN1751" s="18"/>
      <c r="GO1751" s="18"/>
      <c r="GP1751" s="18"/>
      <c r="GQ1751" s="18"/>
      <c r="GR1751" s="18"/>
    </row>
    <row r="1752" spans="1:200">
      <c r="A1752" s="6"/>
      <c r="B1752" s="6"/>
      <c r="C1752" s="6"/>
      <c r="D1752" s="6"/>
      <c r="E1752" s="6"/>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c r="BU1752" s="6"/>
      <c r="BV1752" s="6"/>
      <c r="BW1752" s="6"/>
      <c r="BX1752" s="6"/>
      <c r="BY1752" s="6"/>
      <c r="BZ1752" s="6"/>
      <c r="CA1752" s="6"/>
      <c r="CB1752" s="6"/>
      <c r="CC1752" s="6"/>
      <c r="CD1752" s="6"/>
      <c r="CE1752" s="6"/>
      <c r="CF1752" s="6"/>
      <c r="CG1752" s="6"/>
      <c r="CH1752" s="6"/>
      <c r="CI1752" s="6"/>
      <c r="CJ1752" s="6"/>
      <c r="CK1752" s="6"/>
      <c r="CL1752" s="6"/>
      <c r="CM1752" s="6"/>
      <c r="CN1752" s="6"/>
      <c r="CO1752" s="6"/>
      <c r="CP1752" s="6"/>
      <c r="CQ1752" s="6"/>
      <c r="CR1752" s="6"/>
      <c r="CS1752" s="6"/>
      <c r="CT1752" s="6"/>
      <c r="CU1752" s="6"/>
      <c r="CV1752" s="6"/>
      <c r="CW1752" s="18"/>
      <c r="CX1752" s="18"/>
      <c r="CY1752" s="18"/>
      <c r="CZ1752" s="18"/>
      <c r="DA1752" s="18"/>
      <c r="DB1752" s="18"/>
      <c r="DC1752" s="18"/>
      <c r="DD1752" s="18"/>
      <c r="DE1752" s="18"/>
      <c r="DF1752" s="18"/>
      <c r="DG1752" s="18"/>
      <c r="DH1752" s="18"/>
      <c r="DI1752" s="18"/>
      <c r="DJ1752" s="18"/>
      <c r="DK1752" s="18"/>
      <c r="DL1752" s="18"/>
      <c r="DM1752" s="18"/>
      <c r="DN1752" s="18"/>
      <c r="DO1752" s="18"/>
      <c r="DP1752" s="18"/>
      <c r="DQ1752" s="18"/>
      <c r="DR1752" s="18"/>
      <c r="DS1752" s="18"/>
      <c r="DT1752" s="18"/>
      <c r="DU1752" s="18"/>
      <c r="DV1752" s="18"/>
      <c r="DW1752" s="18"/>
      <c r="DX1752" s="18"/>
      <c r="DY1752" s="18"/>
      <c r="DZ1752" s="18"/>
      <c r="EA1752" s="18"/>
      <c r="EB1752" s="18"/>
      <c r="EC1752" s="18"/>
      <c r="ED1752" s="18"/>
      <c r="EE1752" s="18"/>
      <c r="EF1752" s="18"/>
      <c r="EG1752" s="18"/>
      <c r="EH1752" s="18"/>
      <c r="EI1752" s="18"/>
      <c r="EJ1752" s="18"/>
      <c r="EK1752" s="18"/>
      <c r="EL1752" s="18"/>
      <c r="EM1752" s="18"/>
      <c r="EN1752" s="18"/>
      <c r="EO1752" s="18"/>
      <c r="EP1752" s="18"/>
      <c r="EQ1752" s="18"/>
      <c r="ER1752" s="18"/>
      <c r="ES1752" s="18"/>
      <c r="ET1752" s="18"/>
      <c r="EU1752" s="18"/>
      <c r="EV1752" s="18"/>
      <c r="EW1752" s="18"/>
      <c r="EX1752" s="18"/>
      <c r="EY1752" s="18"/>
      <c r="EZ1752" s="18"/>
      <c r="FA1752" s="18"/>
      <c r="FB1752" s="18"/>
      <c r="FC1752" s="18"/>
      <c r="FD1752" s="18"/>
      <c r="FE1752" s="18"/>
      <c r="FF1752" s="18"/>
      <c r="FG1752" s="18"/>
      <c r="FH1752" s="18"/>
      <c r="FI1752" s="18"/>
      <c r="FJ1752" s="18"/>
      <c r="FK1752" s="18"/>
      <c r="FL1752" s="18"/>
      <c r="FM1752" s="18"/>
      <c r="FN1752" s="18"/>
      <c r="FO1752" s="18"/>
      <c r="FP1752" s="18"/>
      <c r="FQ1752" s="18"/>
      <c r="FR1752" s="18"/>
      <c r="FS1752" s="18"/>
      <c r="FT1752" s="18"/>
      <c r="FU1752" s="18"/>
      <c r="FV1752" s="18"/>
      <c r="FW1752" s="18"/>
      <c r="FX1752" s="18"/>
      <c r="FY1752" s="18"/>
      <c r="FZ1752" s="18"/>
      <c r="GA1752" s="18"/>
      <c r="GB1752" s="18"/>
      <c r="GC1752" s="18"/>
      <c r="GD1752" s="18"/>
      <c r="GE1752" s="18"/>
      <c r="GF1752" s="18"/>
      <c r="GG1752" s="18"/>
      <c r="GH1752" s="18"/>
      <c r="GI1752" s="18"/>
      <c r="GJ1752" s="18"/>
      <c r="GK1752" s="18"/>
      <c r="GL1752" s="18"/>
      <c r="GM1752" s="18"/>
      <c r="GN1752" s="18"/>
      <c r="GO1752" s="18"/>
      <c r="GP1752" s="18"/>
      <c r="GQ1752" s="18"/>
      <c r="GR1752" s="18"/>
    </row>
    <row r="1753" spans="1:200">
      <c r="A1753" s="6"/>
      <c r="B1753" s="6"/>
      <c r="C1753" s="6"/>
      <c r="D1753" s="6"/>
      <c r="E1753" s="6"/>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c r="BU1753" s="6"/>
      <c r="BV1753" s="6"/>
      <c r="BW1753" s="6"/>
      <c r="BX1753" s="6"/>
      <c r="BY1753" s="6"/>
      <c r="BZ1753" s="6"/>
      <c r="CA1753" s="6"/>
      <c r="CB1753" s="6"/>
      <c r="CC1753" s="6"/>
      <c r="CD1753" s="6"/>
      <c r="CE1753" s="6"/>
      <c r="CF1753" s="6"/>
      <c r="CG1753" s="6"/>
      <c r="CH1753" s="6"/>
      <c r="CI1753" s="6"/>
      <c r="CJ1753" s="6"/>
      <c r="CK1753" s="6"/>
      <c r="CL1753" s="6"/>
      <c r="CM1753" s="6"/>
      <c r="CN1753" s="6"/>
      <c r="CO1753" s="6"/>
      <c r="CP1753" s="6"/>
      <c r="CQ1753" s="6"/>
      <c r="CR1753" s="6"/>
      <c r="CS1753" s="6"/>
      <c r="CT1753" s="6"/>
      <c r="CU1753" s="6"/>
      <c r="CV1753" s="6"/>
      <c r="CW1753" s="18"/>
      <c r="CX1753" s="18"/>
      <c r="CY1753" s="18"/>
      <c r="CZ1753" s="18"/>
      <c r="DA1753" s="18"/>
      <c r="DB1753" s="18"/>
      <c r="DC1753" s="18"/>
      <c r="DD1753" s="18"/>
      <c r="DE1753" s="18"/>
      <c r="DF1753" s="18"/>
      <c r="DG1753" s="18"/>
      <c r="DH1753" s="18"/>
      <c r="DI1753" s="18"/>
      <c r="DJ1753" s="18"/>
      <c r="DK1753" s="18"/>
      <c r="DL1753" s="18"/>
      <c r="DM1753" s="18"/>
      <c r="DN1753" s="18"/>
      <c r="DO1753" s="18"/>
      <c r="DP1753" s="18"/>
      <c r="DQ1753" s="18"/>
      <c r="DR1753" s="18"/>
      <c r="DS1753" s="18"/>
      <c r="DT1753" s="18"/>
      <c r="DU1753" s="18"/>
      <c r="DV1753" s="18"/>
      <c r="DW1753" s="18"/>
      <c r="DX1753" s="18"/>
      <c r="DY1753" s="18"/>
      <c r="DZ1753" s="18"/>
      <c r="EA1753" s="18"/>
      <c r="EB1753" s="18"/>
      <c r="EC1753" s="18"/>
      <c r="ED1753" s="18"/>
      <c r="EE1753" s="18"/>
      <c r="EF1753" s="18"/>
      <c r="EG1753" s="18"/>
      <c r="EH1753" s="18"/>
      <c r="EI1753" s="18"/>
      <c r="EJ1753" s="18"/>
      <c r="EK1753" s="18"/>
      <c r="EL1753" s="18"/>
      <c r="EM1753" s="18"/>
      <c r="EN1753" s="18"/>
      <c r="EO1753" s="18"/>
      <c r="EP1753" s="18"/>
      <c r="EQ1753" s="18"/>
      <c r="ER1753" s="18"/>
      <c r="ES1753" s="18"/>
      <c r="ET1753" s="18"/>
      <c r="EU1753" s="18"/>
      <c r="EV1753" s="18"/>
      <c r="EW1753" s="18"/>
      <c r="EX1753" s="18"/>
      <c r="EY1753" s="18"/>
      <c r="EZ1753" s="18"/>
      <c r="FA1753" s="18"/>
      <c r="FB1753" s="18"/>
      <c r="FC1753" s="18"/>
      <c r="FD1753" s="18"/>
      <c r="FE1753" s="18"/>
      <c r="FF1753" s="18"/>
      <c r="FG1753" s="18"/>
      <c r="FH1753" s="18"/>
      <c r="FI1753" s="18"/>
      <c r="FJ1753" s="18"/>
      <c r="FK1753" s="18"/>
      <c r="FL1753" s="18"/>
      <c r="FM1753" s="18"/>
      <c r="FN1753" s="18"/>
      <c r="FO1753" s="18"/>
      <c r="FP1753" s="18"/>
      <c r="FQ1753" s="18"/>
      <c r="FR1753" s="18"/>
      <c r="FS1753" s="18"/>
      <c r="FT1753" s="18"/>
      <c r="FU1753" s="18"/>
      <c r="FV1753" s="18"/>
      <c r="FW1753" s="18"/>
      <c r="FX1753" s="18"/>
      <c r="FY1753" s="18"/>
      <c r="FZ1753" s="18"/>
      <c r="GA1753" s="18"/>
      <c r="GB1753" s="18"/>
      <c r="GC1753" s="18"/>
      <c r="GD1753" s="18"/>
      <c r="GE1753" s="18"/>
      <c r="GF1753" s="18"/>
      <c r="GG1753" s="18"/>
      <c r="GH1753" s="18"/>
      <c r="GI1753" s="18"/>
      <c r="GJ1753" s="18"/>
      <c r="GK1753" s="18"/>
      <c r="GL1753" s="18"/>
      <c r="GM1753" s="18"/>
      <c r="GN1753" s="18"/>
      <c r="GO1753" s="18"/>
      <c r="GP1753" s="18"/>
      <c r="GQ1753" s="18"/>
      <c r="GR1753" s="18"/>
    </row>
    <row r="1754" spans="1:200">
      <c r="A1754" s="6"/>
      <c r="B1754" s="6"/>
      <c r="C1754" s="6"/>
      <c r="D1754" s="6"/>
      <c r="E1754" s="6"/>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c r="BU1754" s="6"/>
      <c r="BV1754" s="6"/>
      <c r="BW1754" s="6"/>
      <c r="BX1754" s="6"/>
      <c r="BY1754" s="6"/>
      <c r="BZ1754" s="6"/>
      <c r="CA1754" s="6"/>
      <c r="CB1754" s="6"/>
      <c r="CC1754" s="6"/>
      <c r="CD1754" s="6"/>
      <c r="CE1754" s="6"/>
      <c r="CF1754" s="6"/>
      <c r="CG1754" s="6"/>
      <c r="CH1754" s="6"/>
      <c r="CI1754" s="6"/>
      <c r="CJ1754" s="6"/>
      <c r="CK1754" s="6"/>
      <c r="CL1754" s="6"/>
      <c r="CM1754" s="6"/>
      <c r="CN1754" s="6"/>
      <c r="CO1754" s="6"/>
      <c r="CP1754" s="6"/>
      <c r="CQ1754" s="6"/>
      <c r="CR1754" s="6"/>
      <c r="CS1754" s="6"/>
      <c r="CT1754" s="6"/>
      <c r="CU1754" s="6"/>
      <c r="CV1754" s="6"/>
      <c r="CW1754" s="18"/>
      <c r="CX1754" s="18"/>
      <c r="CY1754" s="18"/>
      <c r="CZ1754" s="18"/>
      <c r="DA1754" s="18"/>
      <c r="DB1754" s="18"/>
      <c r="DC1754" s="18"/>
      <c r="DD1754" s="18"/>
      <c r="DE1754" s="18"/>
      <c r="DF1754" s="18"/>
      <c r="DG1754" s="18"/>
      <c r="DH1754" s="18"/>
      <c r="DI1754" s="18"/>
      <c r="DJ1754" s="18"/>
      <c r="DK1754" s="18"/>
      <c r="DL1754" s="18"/>
      <c r="DM1754" s="18"/>
      <c r="DN1754" s="18"/>
      <c r="DO1754" s="18"/>
      <c r="DP1754" s="18"/>
      <c r="DQ1754" s="18"/>
      <c r="DR1754" s="18"/>
      <c r="DS1754" s="18"/>
      <c r="DT1754" s="18"/>
      <c r="DU1754" s="18"/>
      <c r="DV1754" s="18"/>
      <c r="DW1754" s="18"/>
      <c r="DX1754" s="18"/>
      <c r="DY1754" s="18"/>
      <c r="DZ1754" s="18"/>
      <c r="EA1754" s="18"/>
      <c r="EB1754" s="18"/>
      <c r="EC1754" s="18"/>
      <c r="ED1754" s="18"/>
      <c r="EE1754" s="18"/>
      <c r="EF1754" s="18"/>
      <c r="EG1754" s="18"/>
      <c r="EH1754" s="18"/>
      <c r="EI1754" s="18"/>
      <c r="EJ1754" s="18"/>
      <c r="EK1754" s="18"/>
      <c r="EL1754" s="18"/>
      <c r="EM1754" s="18"/>
      <c r="EN1754" s="18"/>
      <c r="EO1754" s="18"/>
      <c r="EP1754" s="18"/>
      <c r="EQ1754" s="18"/>
      <c r="ER1754" s="18"/>
      <c r="ES1754" s="18"/>
      <c r="ET1754" s="18"/>
      <c r="EU1754" s="18"/>
      <c r="EV1754" s="18"/>
      <c r="EW1754" s="18"/>
      <c r="EX1754" s="18"/>
      <c r="EY1754" s="18"/>
      <c r="EZ1754" s="18"/>
      <c r="FA1754" s="18"/>
      <c r="FB1754" s="18"/>
      <c r="FC1754" s="18"/>
      <c r="FD1754" s="18"/>
      <c r="FE1754" s="18"/>
      <c r="FF1754" s="18"/>
      <c r="FG1754" s="18"/>
      <c r="FH1754" s="18"/>
      <c r="FI1754" s="18"/>
      <c r="FJ1754" s="18"/>
      <c r="FK1754" s="18"/>
      <c r="FL1754" s="18"/>
      <c r="FM1754" s="18"/>
      <c r="FN1754" s="18"/>
      <c r="FO1754" s="18"/>
      <c r="FP1754" s="18"/>
      <c r="FQ1754" s="18"/>
      <c r="FR1754" s="18"/>
      <c r="FS1754" s="18"/>
      <c r="FT1754" s="18"/>
      <c r="FU1754" s="18"/>
      <c r="FV1754" s="18"/>
      <c r="FW1754" s="18"/>
      <c r="FX1754" s="18"/>
      <c r="FY1754" s="18"/>
      <c r="FZ1754" s="18"/>
      <c r="GA1754" s="18"/>
      <c r="GB1754" s="18"/>
      <c r="GC1754" s="18"/>
      <c r="GD1754" s="18"/>
      <c r="GE1754" s="18"/>
      <c r="GF1754" s="18"/>
      <c r="GG1754" s="18"/>
      <c r="GH1754" s="18"/>
      <c r="GI1754" s="18"/>
      <c r="GJ1754" s="18"/>
      <c r="GK1754" s="18"/>
      <c r="GL1754" s="18"/>
      <c r="GM1754" s="18"/>
      <c r="GN1754" s="18"/>
      <c r="GO1754" s="18"/>
      <c r="GP1754" s="18"/>
      <c r="GQ1754" s="18"/>
      <c r="GR1754" s="18"/>
    </row>
    <row r="1755" spans="1:200">
      <c r="A1755" s="6"/>
      <c r="B1755" s="6"/>
      <c r="C1755" s="6"/>
      <c r="D1755" s="6"/>
      <c r="E1755" s="6"/>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c r="BU1755" s="6"/>
      <c r="BV1755" s="6"/>
      <c r="BW1755" s="6"/>
      <c r="BX1755" s="6"/>
      <c r="BY1755" s="6"/>
      <c r="BZ1755" s="6"/>
      <c r="CA1755" s="6"/>
      <c r="CB1755" s="6"/>
      <c r="CC1755" s="6"/>
      <c r="CD1755" s="6"/>
      <c r="CE1755" s="6"/>
      <c r="CF1755" s="6"/>
      <c r="CG1755" s="6"/>
      <c r="CH1755" s="6"/>
      <c r="CI1755" s="6"/>
      <c r="CJ1755" s="6"/>
      <c r="CK1755" s="6"/>
      <c r="CL1755" s="6"/>
      <c r="CM1755" s="6"/>
      <c r="CN1755" s="6"/>
      <c r="CO1755" s="6"/>
      <c r="CP1755" s="6"/>
      <c r="CQ1755" s="6"/>
      <c r="CR1755" s="6"/>
      <c r="CS1755" s="6"/>
      <c r="CT1755" s="6"/>
      <c r="CU1755" s="6"/>
      <c r="CV1755" s="6"/>
      <c r="CW1755" s="18"/>
      <c r="CX1755" s="18"/>
      <c r="CY1755" s="18"/>
      <c r="CZ1755" s="18"/>
      <c r="DA1755" s="18"/>
      <c r="DB1755" s="18"/>
      <c r="DC1755" s="18"/>
      <c r="DD1755" s="18"/>
      <c r="DE1755" s="18"/>
      <c r="DF1755" s="18"/>
      <c r="DG1755" s="18"/>
      <c r="DH1755" s="18"/>
      <c r="DI1755" s="18"/>
      <c r="DJ1755" s="18"/>
      <c r="DK1755" s="18"/>
      <c r="DL1755" s="18"/>
      <c r="DM1755" s="18"/>
      <c r="DN1755" s="18"/>
      <c r="DO1755" s="18"/>
      <c r="DP1755" s="18"/>
      <c r="DQ1755" s="18"/>
      <c r="DR1755" s="18"/>
      <c r="DS1755" s="18"/>
      <c r="DT1755" s="18"/>
      <c r="DU1755" s="18"/>
      <c r="DV1755" s="18"/>
      <c r="DW1755" s="18"/>
      <c r="DX1755" s="18"/>
      <c r="DY1755" s="18"/>
      <c r="DZ1755" s="18"/>
      <c r="EA1755" s="18"/>
      <c r="EB1755" s="18"/>
      <c r="EC1755" s="18"/>
      <c r="ED1755" s="18"/>
      <c r="EE1755" s="18"/>
      <c r="EF1755" s="18"/>
      <c r="EG1755" s="18"/>
      <c r="EH1755" s="18"/>
      <c r="EI1755" s="18"/>
      <c r="EJ1755" s="18"/>
      <c r="EK1755" s="18"/>
      <c r="EL1755" s="18"/>
      <c r="EM1755" s="18"/>
      <c r="EN1755" s="18"/>
      <c r="EO1755" s="18"/>
      <c r="EP1755" s="18"/>
      <c r="EQ1755" s="18"/>
      <c r="ER1755" s="18"/>
      <c r="ES1755" s="18"/>
      <c r="ET1755" s="18"/>
      <c r="EU1755" s="18"/>
      <c r="EV1755" s="18"/>
      <c r="EW1755" s="18"/>
      <c r="EX1755" s="18"/>
      <c r="EY1755" s="18"/>
      <c r="EZ1755" s="18"/>
      <c r="FA1755" s="18"/>
      <c r="FB1755" s="18"/>
      <c r="FC1755" s="18"/>
      <c r="FD1755" s="18"/>
      <c r="FE1755" s="18"/>
      <c r="FF1755" s="18"/>
      <c r="FG1755" s="18"/>
      <c r="FH1755" s="18"/>
      <c r="FI1755" s="18"/>
      <c r="FJ1755" s="18"/>
      <c r="FK1755" s="18"/>
      <c r="FL1755" s="18"/>
      <c r="FM1755" s="18"/>
      <c r="FN1755" s="18"/>
      <c r="FO1755" s="18"/>
      <c r="FP1755" s="18"/>
      <c r="FQ1755" s="18"/>
      <c r="FR1755" s="18"/>
      <c r="FS1755" s="18"/>
      <c r="FT1755" s="18"/>
      <c r="FU1755" s="18"/>
      <c r="FV1755" s="18"/>
      <c r="FW1755" s="18"/>
      <c r="FX1755" s="18"/>
      <c r="FY1755" s="18"/>
      <c r="FZ1755" s="18"/>
      <c r="GA1755" s="18"/>
      <c r="GB1755" s="18"/>
      <c r="GC1755" s="18"/>
      <c r="GD1755" s="18"/>
      <c r="GE1755" s="18"/>
      <c r="GF1755" s="18"/>
      <c r="GG1755" s="18"/>
      <c r="GH1755" s="18"/>
      <c r="GI1755" s="18"/>
      <c r="GJ1755" s="18"/>
      <c r="GK1755" s="18"/>
      <c r="GL1755" s="18"/>
      <c r="GM1755" s="18"/>
      <c r="GN1755" s="18"/>
      <c r="GO1755" s="18"/>
      <c r="GP1755" s="18"/>
      <c r="GQ1755" s="18"/>
      <c r="GR1755" s="18"/>
    </row>
    <row r="1756" spans="1:200">
      <c r="A1756" s="6"/>
      <c r="B1756" s="6"/>
      <c r="C1756" s="6"/>
      <c r="D1756" s="6"/>
      <c r="E1756" s="6"/>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c r="BU1756" s="6"/>
      <c r="BV1756" s="6"/>
      <c r="BW1756" s="6"/>
      <c r="BX1756" s="6"/>
      <c r="BY1756" s="6"/>
      <c r="BZ1756" s="6"/>
      <c r="CA1756" s="6"/>
      <c r="CB1756" s="6"/>
      <c r="CC1756" s="6"/>
      <c r="CD1756" s="6"/>
      <c r="CE1756" s="6"/>
      <c r="CF1756" s="6"/>
      <c r="CG1756" s="6"/>
      <c r="CH1756" s="6"/>
      <c r="CI1756" s="6"/>
      <c r="CJ1756" s="6"/>
      <c r="CK1756" s="6"/>
      <c r="CL1756" s="6"/>
      <c r="CM1756" s="6"/>
      <c r="CN1756" s="6"/>
      <c r="CO1756" s="6"/>
      <c r="CP1756" s="6"/>
      <c r="CQ1756" s="6"/>
      <c r="CR1756" s="6"/>
      <c r="CS1756" s="6"/>
      <c r="CT1756" s="6"/>
      <c r="CU1756" s="6"/>
      <c r="CV1756" s="6"/>
      <c r="CW1756" s="18"/>
      <c r="CX1756" s="18"/>
      <c r="CY1756" s="18"/>
      <c r="CZ1756" s="18"/>
      <c r="DA1756" s="18"/>
      <c r="DB1756" s="18"/>
      <c r="DC1756" s="18"/>
      <c r="DD1756" s="18"/>
      <c r="DE1756" s="18"/>
      <c r="DF1756" s="18"/>
      <c r="DG1756" s="18"/>
      <c r="DH1756" s="18"/>
      <c r="DI1756" s="18"/>
      <c r="DJ1756" s="18"/>
      <c r="DK1756" s="18"/>
      <c r="DL1756" s="18"/>
      <c r="DM1756" s="18"/>
      <c r="DN1756" s="18"/>
      <c r="DO1756" s="18"/>
      <c r="DP1756" s="18"/>
      <c r="DQ1756" s="18"/>
      <c r="DR1756" s="18"/>
      <c r="DS1756" s="18"/>
      <c r="DT1756" s="18"/>
      <c r="DU1756" s="18"/>
      <c r="DV1756" s="18"/>
      <c r="DW1756" s="18"/>
      <c r="DX1756" s="18"/>
      <c r="DY1756" s="18"/>
      <c r="DZ1756" s="18"/>
      <c r="EA1756" s="18"/>
      <c r="EB1756" s="18"/>
      <c r="EC1756" s="18"/>
      <c r="ED1756" s="18"/>
      <c r="EE1756" s="18"/>
      <c r="EF1756" s="18"/>
      <c r="EG1756" s="18"/>
      <c r="EH1756" s="18"/>
      <c r="EI1756" s="18"/>
      <c r="EJ1756" s="18"/>
      <c r="EK1756" s="18"/>
      <c r="EL1756" s="18"/>
      <c r="EM1756" s="18"/>
      <c r="EN1756" s="18"/>
      <c r="EO1756" s="18"/>
      <c r="EP1756" s="18"/>
      <c r="EQ1756" s="18"/>
      <c r="ER1756" s="18"/>
      <c r="ES1756" s="18"/>
      <c r="ET1756" s="18"/>
      <c r="EU1756" s="18"/>
      <c r="EV1756" s="18"/>
      <c r="EW1756" s="18"/>
      <c r="EX1756" s="18"/>
      <c r="EY1756" s="18"/>
      <c r="EZ1756" s="18"/>
      <c r="FA1756" s="18"/>
      <c r="FB1756" s="18"/>
      <c r="FC1756" s="18"/>
      <c r="FD1756" s="18"/>
      <c r="FE1756" s="18"/>
      <c r="FF1756" s="18"/>
      <c r="FG1756" s="18"/>
      <c r="FH1756" s="18"/>
      <c r="FI1756" s="18"/>
      <c r="FJ1756" s="18"/>
      <c r="FK1756" s="18"/>
      <c r="FL1756" s="18"/>
      <c r="FM1756" s="18"/>
      <c r="FN1756" s="18"/>
      <c r="FO1756" s="18"/>
      <c r="FP1756" s="18"/>
      <c r="FQ1756" s="18"/>
      <c r="FR1756" s="18"/>
      <c r="FS1756" s="18"/>
      <c r="FT1756" s="18"/>
      <c r="FU1756" s="18"/>
      <c r="FV1756" s="18"/>
      <c r="FW1756" s="18"/>
      <c r="FX1756" s="18"/>
      <c r="FY1756" s="18"/>
      <c r="FZ1756" s="18"/>
      <c r="GA1756" s="18"/>
      <c r="GB1756" s="18"/>
      <c r="GC1756" s="18"/>
      <c r="GD1756" s="18"/>
      <c r="GE1756" s="18"/>
      <c r="GF1756" s="18"/>
      <c r="GG1756" s="18"/>
      <c r="GH1756" s="18"/>
      <c r="GI1756" s="18"/>
      <c r="GJ1756" s="18"/>
      <c r="GK1756" s="18"/>
      <c r="GL1756" s="18"/>
      <c r="GM1756" s="18"/>
      <c r="GN1756" s="18"/>
      <c r="GO1756" s="18"/>
      <c r="GP1756" s="18"/>
      <c r="GQ1756" s="18"/>
      <c r="GR1756" s="18"/>
    </row>
    <row r="1757" spans="1:200">
      <c r="A1757" s="6"/>
      <c r="B1757" s="6"/>
      <c r="C1757" s="6"/>
      <c r="D1757" s="6"/>
      <c r="E1757" s="6"/>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c r="BU1757" s="6"/>
      <c r="BV1757" s="6"/>
      <c r="BW1757" s="6"/>
      <c r="BX1757" s="6"/>
      <c r="BY1757" s="6"/>
      <c r="BZ1757" s="6"/>
      <c r="CA1757" s="6"/>
      <c r="CB1757" s="6"/>
      <c r="CC1757" s="6"/>
      <c r="CD1757" s="6"/>
      <c r="CE1757" s="6"/>
      <c r="CF1757" s="6"/>
      <c r="CG1757" s="6"/>
      <c r="CH1757" s="6"/>
      <c r="CI1757" s="6"/>
      <c r="CJ1757" s="6"/>
      <c r="CK1757" s="6"/>
      <c r="CL1757" s="6"/>
      <c r="CM1757" s="6"/>
      <c r="CN1757" s="6"/>
      <c r="CO1757" s="6"/>
      <c r="CP1757" s="6"/>
      <c r="CQ1757" s="6"/>
      <c r="CR1757" s="6"/>
      <c r="CS1757" s="6"/>
      <c r="CT1757" s="6"/>
      <c r="CU1757" s="6"/>
      <c r="CV1757" s="6"/>
      <c r="CW1757" s="18"/>
      <c r="CX1757" s="18"/>
      <c r="CY1757" s="18"/>
      <c r="CZ1757" s="18"/>
      <c r="DA1757" s="18"/>
      <c r="DB1757" s="18"/>
      <c r="DC1757" s="18"/>
      <c r="DD1757" s="18"/>
      <c r="DE1757" s="18"/>
      <c r="DF1757" s="18"/>
      <c r="DG1757" s="18"/>
      <c r="DH1757" s="18"/>
      <c r="DI1757" s="18"/>
      <c r="DJ1757" s="18"/>
      <c r="DK1757" s="18"/>
      <c r="DL1757" s="18"/>
      <c r="DM1757" s="18"/>
      <c r="DN1757" s="18"/>
      <c r="DO1757" s="18"/>
      <c r="DP1757" s="18"/>
      <c r="DQ1757" s="18"/>
      <c r="DR1757" s="18"/>
      <c r="DS1757" s="18"/>
      <c r="DT1757" s="18"/>
      <c r="DU1757" s="18"/>
      <c r="DV1757" s="18"/>
      <c r="DW1757" s="18"/>
      <c r="DX1757" s="18"/>
      <c r="DY1757" s="18"/>
      <c r="DZ1757" s="18"/>
      <c r="EA1757" s="18"/>
      <c r="EB1757" s="18"/>
      <c r="EC1757" s="18"/>
      <c r="ED1757" s="18"/>
      <c r="EE1757" s="18"/>
      <c r="EF1757" s="18"/>
      <c r="EG1757" s="18"/>
      <c r="EH1757" s="18"/>
      <c r="EI1757" s="18"/>
      <c r="EJ1757" s="18"/>
      <c r="EK1757" s="18"/>
      <c r="EL1757" s="18"/>
      <c r="EM1757" s="18"/>
      <c r="EN1757" s="18"/>
      <c r="EO1757" s="18"/>
      <c r="EP1757" s="18"/>
      <c r="EQ1757" s="18"/>
      <c r="ER1757" s="18"/>
      <c r="ES1757" s="18"/>
      <c r="ET1757" s="18"/>
      <c r="EU1757" s="18"/>
      <c r="EV1757" s="18"/>
      <c r="EW1757" s="18"/>
      <c r="EX1757" s="18"/>
      <c r="EY1757" s="18"/>
      <c r="EZ1757" s="18"/>
      <c r="FA1757" s="18"/>
      <c r="FB1757" s="18"/>
      <c r="FC1757" s="18"/>
      <c r="FD1757" s="18"/>
      <c r="FE1757" s="18"/>
      <c r="FF1757" s="18"/>
      <c r="FG1757" s="18"/>
      <c r="FH1757" s="18"/>
      <c r="FI1757" s="18"/>
      <c r="FJ1757" s="18"/>
      <c r="FK1757" s="18"/>
      <c r="FL1757" s="18"/>
      <c r="FM1757" s="18"/>
      <c r="FN1757" s="18"/>
      <c r="FO1757" s="18"/>
      <c r="FP1757" s="18"/>
      <c r="FQ1757" s="18"/>
      <c r="FR1757" s="18"/>
      <c r="FS1757" s="18"/>
      <c r="FT1757" s="18"/>
      <c r="FU1757" s="18"/>
      <c r="FV1757" s="18"/>
      <c r="FW1757" s="18"/>
      <c r="FX1757" s="18"/>
      <c r="FY1757" s="18"/>
      <c r="FZ1757" s="18"/>
      <c r="GA1757" s="18"/>
      <c r="GB1757" s="18"/>
      <c r="GC1757" s="18"/>
      <c r="GD1757" s="18"/>
      <c r="GE1757" s="18"/>
      <c r="GF1757" s="18"/>
      <c r="GG1757" s="18"/>
      <c r="GH1757" s="18"/>
      <c r="GI1757" s="18"/>
      <c r="GJ1757" s="18"/>
      <c r="GK1757" s="18"/>
      <c r="GL1757" s="18"/>
      <c r="GM1757" s="18"/>
      <c r="GN1757" s="18"/>
      <c r="GO1757" s="18"/>
      <c r="GP1757" s="18"/>
      <c r="GQ1757" s="18"/>
      <c r="GR1757" s="18"/>
    </row>
    <row r="1758" spans="1:200">
      <c r="A1758" s="6"/>
      <c r="B1758" s="6"/>
      <c r="C1758" s="6"/>
      <c r="D1758" s="6"/>
      <c r="E1758" s="6"/>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c r="BU1758" s="6"/>
      <c r="BV1758" s="6"/>
      <c r="BW1758" s="6"/>
      <c r="BX1758" s="6"/>
      <c r="BY1758" s="6"/>
      <c r="BZ1758" s="6"/>
      <c r="CA1758" s="6"/>
      <c r="CB1758" s="6"/>
      <c r="CC1758" s="6"/>
      <c r="CD1758" s="6"/>
      <c r="CE1758" s="6"/>
      <c r="CF1758" s="6"/>
      <c r="CG1758" s="6"/>
      <c r="CH1758" s="6"/>
      <c r="CI1758" s="6"/>
      <c r="CJ1758" s="6"/>
      <c r="CK1758" s="6"/>
      <c r="CL1758" s="6"/>
      <c r="CM1758" s="6"/>
      <c r="CN1758" s="6"/>
      <c r="CO1758" s="6"/>
      <c r="CP1758" s="6"/>
      <c r="CQ1758" s="6"/>
      <c r="CR1758" s="6"/>
      <c r="CS1758" s="6"/>
      <c r="CT1758" s="6"/>
      <c r="CU1758" s="6"/>
      <c r="CV1758" s="6"/>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row>
    <row r="1759" spans="1:200">
      <c r="A1759" s="6"/>
      <c r="B1759" s="6"/>
      <c r="C1759" s="6"/>
      <c r="D1759" s="6"/>
      <c r="E1759" s="6"/>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c r="BU1759" s="6"/>
      <c r="BV1759" s="6"/>
      <c r="BW1759" s="6"/>
      <c r="BX1759" s="6"/>
      <c r="BY1759" s="6"/>
      <c r="BZ1759" s="6"/>
      <c r="CA1759" s="6"/>
      <c r="CB1759" s="6"/>
      <c r="CC1759" s="6"/>
      <c r="CD1759" s="6"/>
      <c r="CE1759" s="6"/>
      <c r="CF1759" s="6"/>
      <c r="CG1759" s="6"/>
      <c r="CH1759" s="6"/>
      <c r="CI1759" s="6"/>
      <c r="CJ1759" s="6"/>
      <c r="CK1759" s="6"/>
      <c r="CL1759" s="6"/>
      <c r="CM1759" s="6"/>
      <c r="CN1759" s="6"/>
      <c r="CO1759" s="6"/>
      <c r="CP1759" s="6"/>
      <c r="CQ1759" s="6"/>
      <c r="CR1759" s="6"/>
      <c r="CS1759" s="6"/>
      <c r="CT1759" s="6"/>
      <c r="CU1759" s="6"/>
      <c r="CV1759" s="6"/>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row>
    <row r="1760" spans="1:200">
      <c r="A1760" s="6"/>
      <c r="B1760" s="6"/>
      <c r="C1760" s="6"/>
      <c r="D1760" s="6"/>
      <c r="E1760" s="6"/>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c r="BU1760" s="6"/>
      <c r="BV1760" s="6"/>
      <c r="BW1760" s="6"/>
      <c r="BX1760" s="6"/>
      <c r="BY1760" s="6"/>
      <c r="BZ1760" s="6"/>
      <c r="CA1760" s="6"/>
      <c r="CB1760" s="6"/>
      <c r="CC1760" s="6"/>
      <c r="CD1760" s="6"/>
      <c r="CE1760" s="6"/>
      <c r="CF1760" s="6"/>
      <c r="CG1760" s="6"/>
      <c r="CH1760" s="6"/>
      <c r="CI1760" s="6"/>
      <c r="CJ1760" s="6"/>
      <c r="CK1760" s="6"/>
      <c r="CL1760" s="6"/>
      <c r="CM1760" s="6"/>
      <c r="CN1760" s="6"/>
      <c r="CO1760" s="6"/>
      <c r="CP1760" s="6"/>
      <c r="CQ1760" s="6"/>
      <c r="CR1760" s="6"/>
      <c r="CS1760" s="6"/>
      <c r="CT1760" s="6"/>
      <c r="CU1760" s="6"/>
      <c r="CV1760" s="6"/>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row>
    <row r="1761" spans="1:200">
      <c r="A1761" s="6"/>
      <c r="B1761" s="6"/>
      <c r="C1761" s="6"/>
      <c r="D1761" s="6"/>
      <c r="E1761" s="6"/>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c r="BU1761" s="6"/>
      <c r="BV1761" s="6"/>
      <c r="BW1761" s="6"/>
      <c r="BX1761" s="6"/>
      <c r="BY1761" s="6"/>
      <c r="BZ1761" s="6"/>
      <c r="CA1761" s="6"/>
      <c r="CB1761" s="6"/>
      <c r="CC1761" s="6"/>
      <c r="CD1761" s="6"/>
      <c r="CE1761" s="6"/>
      <c r="CF1761" s="6"/>
      <c r="CG1761" s="6"/>
      <c r="CH1761" s="6"/>
      <c r="CI1761" s="6"/>
      <c r="CJ1761" s="6"/>
      <c r="CK1761" s="6"/>
      <c r="CL1761" s="6"/>
      <c r="CM1761" s="6"/>
      <c r="CN1761" s="6"/>
      <c r="CO1761" s="6"/>
      <c r="CP1761" s="6"/>
      <c r="CQ1761" s="6"/>
      <c r="CR1761" s="6"/>
      <c r="CS1761" s="6"/>
      <c r="CT1761" s="6"/>
      <c r="CU1761" s="6"/>
      <c r="CV1761" s="6"/>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row>
    <row r="1762" spans="1:200">
      <c r="A1762" s="6"/>
      <c r="B1762" s="6"/>
      <c r="C1762" s="6"/>
      <c r="D1762" s="6"/>
      <c r="E1762" s="6"/>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c r="BU1762" s="6"/>
      <c r="BV1762" s="6"/>
      <c r="BW1762" s="6"/>
      <c r="BX1762" s="6"/>
      <c r="BY1762" s="6"/>
      <c r="BZ1762" s="6"/>
      <c r="CA1762" s="6"/>
      <c r="CB1762" s="6"/>
      <c r="CC1762" s="6"/>
      <c r="CD1762" s="6"/>
      <c r="CE1762" s="6"/>
      <c r="CF1762" s="6"/>
      <c r="CG1762" s="6"/>
      <c r="CH1762" s="6"/>
      <c r="CI1762" s="6"/>
      <c r="CJ1762" s="6"/>
      <c r="CK1762" s="6"/>
      <c r="CL1762" s="6"/>
      <c r="CM1762" s="6"/>
      <c r="CN1762" s="6"/>
      <c r="CO1762" s="6"/>
      <c r="CP1762" s="6"/>
      <c r="CQ1762" s="6"/>
      <c r="CR1762" s="6"/>
      <c r="CS1762" s="6"/>
      <c r="CT1762" s="6"/>
      <c r="CU1762" s="6"/>
      <c r="CV1762" s="6"/>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row>
    <row r="1763" spans="1:200">
      <c r="A1763" s="6"/>
      <c r="B1763" s="6"/>
      <c r="C1763" s="6"/>
      <c r="D1763" s="6"/>
      <c r="E1763" s="6"/>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c r="BU1763" s="6"/>
      <c r="BV1763" s="6"/>
      <c r="BW1763" s="6"/>
      <c r="BX1763" s="6"/>
      <c r="BY1763" s="6"/>
      <c r="BZ1763" s="6"/>
      <c r="CA1763" s="6"/>
      <c r="CB1763" s="6"/>
      <c r="CC1763" s="6"/>
      <c r="CD1763" s="6"/>
      <c r="CE1763" s="6"/>
      <c r="CF1763" s="6"/>
      <c r="CG1763" s="6"/>
      <c r="CH1763" s="6"/>
      <c r="CI1763" s="6"/>
      <c r="CJ1763" s="6"/>
      <c r="CK1763" s="6"/>
      <c r="CL1763" s="6"/>
      <c r="CM1763" s="6"/>
      <c r="CN1763" s="6"/>
      <c r="CO1763" s="6"/>
      <c r="CP1763" s="6"/>
      <c r="CQ1763" s="6"/>
      <c r="CR1763" s="6"/>
      <c r="CS1763" s="6"/>
      <c r="CT1763" s="6"/>
      <c r="CU1763" s="6"/>
      <c r="CV1763" s="6"/>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row>
    <row r="1764" spans="1:200">
      <c r="A1764" s="6"/>
      <c r="B1764" s="6"/>
      <c r="C1764" s="6"/>
      <c r="D1764" s="6"/>
      <c r="E1764" s="6"/>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c r="BU1764" s="6"/>
      <c r="BV1764" s="6"/>
      <c r="BW1764" s="6"/>
      <c r="BX1764" s="6"/>
      <c r="BY1764" s="6"/>
      <c r="BZ1764" s="6"/>
      <c r="CA1764" s="6"/>
      <c r="CB1764" s="6"/>
      <c r="CC1764" s="6"/>
      <c r="CD1764" s="6"/>
      <c r="CE1764" s="6"/>
      <c r="CF1764" s="6"/>
      <c r="CG1764" s="6"/>
      <c r="CH1764" s="6"/>
      <c r="CI1764" s="6"/>
      <c r="CJ1764" s="6"/>
      <c r="CK1764" s="6"/>
      <c r="CL1764" s="6"/>
      <c r="CM1764" s="6"/>
      <c r="CN1764" s="6"/>
      <c r="CO1764" s="6"/>
      <c r="CP1764" s="6"/>
      <c r="CQ1764" s="6"/>
      <c r="CR1764" s="6"/>
      <c r="CS1764" s="6"/>
      <c r="CT1764" s="6"/>
      <c r="CU1764" s="6"/>
      <c r="CV1764" s="6"/>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row>
    <row r="1765" spans="1:200">
      <c r="A1765" s="6"/>
      <c r="B1765" s="6"/>
      <c r="C1765" s="6"/>
      <c r="D1765" s="6"/>
      <c r="E1765" s="6"/>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c r="BU1765" s="6"/>
      <c r="BV1765" s="6"/>
      <c r="BW1765" s="6"/>
      <c r="BX1765" s="6"/>
      <c r="BY1765" s="6"/>
      <c r="BZ1765" s="6"/>
      <c r="CA1765" s="6"/>
      <c r="CB1765" s="6"/>
      <c r="CC1765" s="6"/>
      <c r="CD1765" s="6"/>
      <c r="CE1765" s="6"/>
      <c r="CF1765" s="6"/>
      <c r="CG1765" s="6"/>
      <c r="CH1765" s="6"/>
      <c r="CI1765" s="6"/>
      <c r="CJ1765" s="6"/>
      <c r="CK1765" s="6"/>
      <c r="CL1765" s="6"/>
      <c r="CM1765" s="6"/>
      <c r="CN1765" s="6"/>
      <c r="CO1765" s="6"/>
      <c r="CP1765" s="6"/>
      <c r="CQ1765" s="6"/>
      <c r="CR1765" s="6"/>
      <c r="CS1765" s="6"/>
      <c r="CT1765" s="6"/>
      <c r="CU1765" s="6"/>
      <c r="CV1765" s="6"/>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row>
    <row r="1766" spans="1:200">
      <c r="A1766" s="6"/>
      <c r="B1766" s="6"/>
      <c r="C1766" s="6"/>
      <c r="D1766" s="6"/>
      <c r="E1766" s="6"/>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c r="BU1766" s="6"/>
      <c r="BV1766" s="6"/>
      <c r="BW1766" s="6"/>
      <c r="BX1766" s="6"/>
      <c r="BY1766" s="6"/>
      <c r="BZ1766" s="6"/>
      <c r="CA1766" s="6"/>
      <c r="CB1766" s="6"/>
      <c r="CC1766" s="6"/>
      <c r="CD1766" s="6"/>
      <c r="CE1766" s="6"/>
      <c r="CF1766" s="6"/>
      <c r="CG1766" s="6"/>
      <c r="CH1766" s="6"/>
      <c r="CI1766" s="6"/>
      <c r="CJ1766" s="6"/>
      <c r="CK1766" s="6"/>
      <c r="CL1766" s="6"/>
      <c r="CM1766" s="6"/>
      <c r="CN1766" s="6"/>
      <c r="CO1766" s="6"/>
      <c r="CP1766" s="6"/>
      <c r="CQ1766" s="6"/>
      <c r="CR1766" s="6"/>
      <c r="CS1766" s="6"/>
      <c r="CT1766" s="6"/>
      <c r="CU1766" s="6"/>
      <c r="CV1766" s="6"/>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row>
    <row r="1767" spans="1:200">
      <c r="A1767" s="6"/>
      <c r="B1767" s="6"/>
      <c r="C1767" s="6"/>
      <c r="D1767" s="6"/>
      <c r="E1767" s="6"/>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6"/>
      <c r="BW1767" s="6"/>
      <c r="BX1767" s="6"/>
      <c r="BY1767" s="6"/>
      <c r="BZ1767" s="6"/>
      <c r="CA1767" s="6"/>
      <c r="CB1767" s="6"/>
      <c r="CC1767" s="6"/>
      <c r="CD1767" s="6"/>
      <c r="CE1767" s="6"/>
      <c r="CF1767" s="6"/>
      <c r="CG1767" s="6"/>
      <c r="CH1767" s="6"/>
      <c r="CI1767" s="6"/>
      <c r="CJ1767" s="6"/>
      <c r="CK1767" s="6"/>
      <c r="CL1767" s="6"/>
      <c r="CM1767" s="6"/>
      <c r="CN1767" s="6"/>
      <c r="CO1767" s="6"/>
      <c r="CP1767" s="6"/>
      <c r="CQ1767" s="6"/>
      <c r="CR1767" s="6"/>
      <c r="CS1767" s="6"/>
      <c r="CT1767" s="6"/>
      <c r="CU1767" s="6"/>
      <c r="CV1767" s="6"/>
      <c r="CW1767" s="18"/>
      <c r="CX1767" s="18"/>
      <c r="CY1767" s="18"/>
      <c r="CZ1767" s="18"/>
      <c r="DA1767" s="18"/>
      <c r="DB1767" s="18"/>
      <c r="DC1767" s="18"/>
      <c r="DD1767" s="18"/>
      <c r="DE1767" s="18"/>
      <c r="DF1767" s="18"/>
      <c r="DG1767" s="18"/>
      <c r="DH1767" s="18"/>
      <c r="DI1767" s="18"/>
      <c r="DJ1767" s="18"/>
      <c r="DK1767" s="18"/>
      <c r="DL1767" s="18"/>
      <c r="DM1767" s="18"/>
      <c r="DN1767" s="18"/>
      <c r="DO1767" s="18"/>
      <c r="DP1767" s="18"/>
      <c r="DQ1767" s="18"/>
      <c r="DR1767" s="18"/>
      <c r="DS1767" s="18"/>
      <c r="DT1767" s="18"/>
      <c r="DU1767" s="18"/>
      <c r="DV1767" s="18"/>
      <c r="DW1767" s="18"/>
      <c r="DX1767" s="18"/>
      <c r="DY1767" s="18"/>
      <c r="DZ1767" s="18"/>
      <c r="EA1767" s="18"/>
      <c r="EB1767" s="18"/>
      <c r="EC1767" s="18"/>
      <c r="ED1767" s="18"/>
      <c r="EE1767" s="18"/>
      <c r="EF1767" s="18"/>
      <c r="EG1767" s="18"/>
      <c r="EH1767" s="18"/>
      <c r="EI1767" s="18"/>
      <c r="EJ1767" s="18"/>
      <c r="EK1767" s="18"/>
      <c r="EL1767" s="18"/>
      <c r="EM1767" s="18"/>
      <c r="EN1767" s="18"/>
      <c r="EO1767" s="18"/>
      <c r="EP1767" s="18"/>
      <c r="EQ1767" s="18"/>
      <c r="ER1767" s="18"/>
      <c r="ES1767" s="18"/>
      <c r="ET1767" s="18"/>
      <c r="EU1767" s="18"/>
      <c r="EV1767" s="18"/>
      <c r="EW1767" s="18"/>
      <c r="EX1767" s="18"/>
      <c r="EY1767" s="18"/>
      <c r="EZ1767" s="18"/>
      <c r="FA1767" s="18"/>
      <c r="FB1767" s="18"/>
      <c r="FC1767" s="18"/>
      <c r="FD1767" s="18"/>
      <c r="FE1767" s="18"/>
      <c r="FF1767" s="18"/>
      <c r="FG1767" s="18"/>
      <c r="FH1767" s="18"/>
      <c r="FI1767" s="18"/>
      <c r="FJ1767" s="18"/>
      <c r="FK1767" s="18"/>
      <c r="FL1767" s="18"/>
      <c r="FM1767" s="18"/>
      <c r="FN1767" s="18"/>
      <c r="FO1767" s="18"/>
      <c r="FP1767" s="18"/>
      <c r="FQ1767" s="18"/>
      <c r="FR1767" s="18"/>
      <c r="FS1767" s="18"/>
      <c r="FT1767" s="18"/>
      <c r="FU1767" s="18"/>
      <c r="FV1767" s="18"/>
      <c r="FW1767" s="18"/>
      <c r="FX1767" s="18"/>
      <c r="FY1767" s="18"/>
      <c r="FZ1767" s="18"/>
      <c r="GA1767" s="18"/>
      <c r="GB1767" s="18"/>
      <c r="GC1767" s="18"/>
      <c r="GD1767" s="18"/>
      <c r="GE1767" s="18"/>
      <c r="GF1767" s="18"/>
      <c r="GG1767" s="18"/>
      <c r="GH1767" s="18"/>
      <c r="GI1767" s="18"/>
      <c r="GJ1767" s="18"/>
      <c r="GK1767" s="18"/>
      <c r="GL1767" s="18"/>
      <c r="GM1767" s="18"/>
      <c r="GN1767" s="18"/>
      <c r="GO1767" s="18"/>
      <c r="GP1767" s="18"/>
      <c r="GQ1767" s="18"/>
      <c r="GR1767" s="18"/>
    </row>
    <row r="1768" spans="1:200">
      <c r="A1768" s="6"/>
      <c r="B1768" s="6"/>
      <c r="C1768" s="6"/>
      <c r="D1768" s="6"/>
      <c r="E1768" s="6"/>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6"/>
      <c r="BW1768" s="6"/>
      <c r="BX1768" s="6"/>
      <c r="BY1768" s="6"/>
      <c r="BZ1768" s="6"/>
      <c r="CA1768" s="6"/>
      <c r="CB1768" s="6"/>
      <c r="CC1768" s="6"/>
      <c r="CD1768" s="6"/>
      <c r="CE1768" s="6"/>
      <c r="CF1768" s="6"/>
      <c r="CG1768" s="6"/>
      <c r="CH1768" s="6"/>
      <c r="CI1768" s="6"/>
      <c r="CJ1768" s="6"/>
      <c r="CK1768" s="6"/>
      <c r="CL1768" s="6"/>
      <c r="CM1768" s="6"/>
      <c r="CN1768" s="6"/>
      <c r="CO1768" s="6"/>
      <c r="CP1768" s="6"/>
      <c r="CQ1768" s="6"/>
      <c r="CR1768" s="6"/>
      <c r="CS1768" s="6"/>
      <c r="CT1768" s="6"/>
      <c r="CU1768" s="6"/>
      <c r="CV1768" s="6"/>
      <c r="CW1768" s="18"/>
      <c r="CX1768" s="18"/>
      <c r="CY1768" s="18"/>
      <c r="CZ1768" s="18"/>
      <c r="DA1768" s="18"/>
      <c r="DB1768" s="18"/>
      <c r="DC1768" s="18"/>
      <c r="DD1768" s="18"/>
      <c r="DE1768" s="18"/>
      <c r="DF1768" s="18"/>
      <c r="DG1768" s="18"/>
      <c r="DH1768" s="18"/>
      <c r="DI1768" s="18"/>
      <c r="DJ1768" s="18"/>
      <c r="DK1768" s="18"/>
      <c r="DL1768" s="18"/>
      <c r="DM1768" s="18"/>
      <c r="DN1768" s="18"/>
      <c r="DO1768" s="18"/>
      <c r="DP1768" s="18"/>
      <c r="DQ1768" s="18"/>
      <c r="DR1768" s="18"/>
      <c r="DS1768" s="18"/>
      <c r="DT1768" s="18"/>
      <c r="DU1768" s="18"/>
      <c r="DV1768" s="18"/>
      <c r="DW1768" s="18"/>
      <c r="DX1768" s="18"/>
      <c r="DY1768" s="18"/>
      <c r="DZ1768" s="18"/>
      <c r="EA1768" s="18"/>
      <c r="EB1768" s="18"/>
      <c r="EC1768" s="18"/>
      <c r="ED1768" s="18"/>
      <c r="EE1768" s="18"/>
      <c r="EF1768" s="18"/>
      <c r="EG1768" s="18"/>
      <c r="EH1768" s="18"/>
      <c r="EI1768" s="18"/>
      <c r="EJ1768" s="18"/>
      <c r="EK1768" s="18"/>
      <c r="EL1768" s="18"/>
      <c r="EM1768" s="18"/>
      <c r="EN1768" s="18"/>
      <c r="EO1768" s="18"/>
      <c r="EP1768" s="18"/>
      <c r="EQ1768" s="18"/>
      <c r="ER1768" s="18"/>
      <c r="ES1768" s="18"/>
      <c r="ET1768" s="18"/>
      <c r="EU1768" s="18"/>
      <c r="EV1768" s="18"/>
      <c r="EW1768" s="18"/>
      <c r="EX1768" s="18"/>
      <c r="EY1768" s="18"/>
      <c r="EZ1768" s="18"/>
      <c r="FA1768" s="18"/>
      <c r="FB1768" s="18"/>
      <c r="FC1768" s="18"/>
      <c r="FD1768" s="18"/>
      <c r="FE1768" s="18"/>
      <c r="FF1768" s="18"/>
      <c r="FG1768" s="18"/>
      <c r="FH1768" s="18"/>
      <c r="FI1768" s="18"/>
      <c r="FJ1768" s="18"/>
      <c r="FK1768" s="18"/>
      <c r="FL1768" s="18"/>
      <c r="FM1768" s="18"/>
      <c r="FN1768" s="18"/>
      <c r="FO1768" s="18"/>
      <c r="FP1768" s="18"/>
      <c r="FQ1768" s="18"/>
      <c r="FR1768" s="18"/>
      <c r="FS1768" s="18"/>
      <c r="FT1768" s="18"/>
      <c r="FU1768" s="18"/>
      <c r="FV1768" s="18"/>
      <c r="FW1768" s="18"/>
      <c r="FX1768" s="18"/>
      <c r="FY1768" s="18"/>
      <c r="FZ1768" s="18"/>
      <c r="GA1768" s="18"/>
      <c r="GB1768" s="18"/>
      <c r="GC1768" s="18"/>
      <c r="GD1768" s="18"/>
      <c r="GE1768" s="18"/>
      <c r="GF1768" s="18"/>
      <c r="GG1768" s="18"/>
      <c r="GH1768" s="18"/>
      <c r="GI1768" s="18"/>
      <c r="GJ1768" s="18"/>
      <c r="GK1768" s="18"/>
      <c r="GL1768" s="18"/>
      <c r="GM1768" s="18"/>
      <c r="GN1768" s="18"/>
      <c r="GO1768" s="18"/>
      <c r="GP1768" s="18"/>
      <c r="GQ1768" s="18"/>
      <c r="GR1768" s="18"/>
    </row>
    <row r="1769" spans="1:200">
      <c r="A1769" s="6"/>
      <c r="B1769" s="6"/>
      <c r="C1769" s="6"/>
      <c r="D1769" s="6"/>
      <c r="E1769" s="6"/>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6"/>
      <c r="BW1769" s="6"/>
      <c r="BX1769" s="6"/>
      <c r="BY1769" s="6"/>
      <c r="BZ1769" s="6"/>
      <c r="CA1769" s="6"/>
      <c r="CB1769" s="6"/>
      <c r="CC1769" s="6"/>
      <c r="CD1769" s="6"/>
      <c r="CE1769" s="6"/>
      <c r="CF1769" s="6"/>
      <c r="CG1769" s="6"/>
      <c r="CH1769" s="6"/>
      <c r="CI1769" s="6"/>
      <c r="CJ1769" s="6"/>
      <c r="CK1769" s="6"/>
      <c r="CL1769" s="6"/>
      <c r="CM1769" s="6"/>
      <c r="CN1769" s="6"/>
      <c r="CO1769" s="6"/>
      <c r="CP1769" s="6"/>
      <c r="CQ1769" s="6"/>
      <c r="CR1769" s="6"/>
      <c r="CS1769" s="6"/>
      <c r="CT1769" s="6"/>
      <c r="CU1769" s="6"/>
      <c r="CV1769" s="6"/>
      <c r="CW1769" s="18"/>
      <c r="CX1769" s="18"/>
      <c r="CY1769" s="18"/>
      <c r="CZ1769" s="18"/>
      <c r="DA1769" s="18"/>
      <c r="DB1769" s="18"/>
      <c r="DC1769" s="18"/>
      <c r="DD1769" s="18"/>
      <c r="DE1769" s="18"/>
      <c r="DF1769" s="18"/>
      <c r="DG1769" s="18"/>
      <c r="DH1769" s="18"/>
      <c r="DI1769" s="18"/>
      <c r="DJ1769" s="18"/>
      <c r="DK1769" s="18"/>
      <c r="DL1769" s="18"/>
      <c r="DM1769" s="18"/>
      <c r="DN1769" s="18"/>
      <c r="DO1769" s="18"/>
      <c r="DP1769" s="18"/>
      <c r="DQ1769" s="18"/>
      <c r="DR1769" s="18"/>
      <c r="DS1769" s="18"/>
      <c r="DT1769" s="18"/>
      <c r="DU1769" s="18"/>
      <c r="DV1769" s="18"/>
      <c r="DW1769" s="18"/>
      <c r="DX1769" s="18"/>
      <c r="DY1769" s="18"/>
      <c r="DZ1769" s="18"/>
      <c r="EA1769" s="18"/>
      <c r="EB1769" s="18"/>
      <c r="EC1769" s="18"/>
      <c r="ED1769" s="18"/>
      <c r="EE1769" s="18"/>
      <c r="EF1769" s="18"/>
      <c r="EG1769" s="18"/>
      <c r="EH1769" s="18"/>
      <c r="EI1769" s="18"/>
      <c r="EJ1769" s="18"/>
      <c r="EK1769" s="18"/>
      <c r="EL1769" s="18"/>
      <c r="EM1769" s="18"/>
      <c r="EN1769" s="18"/>
      <c r="EO1769" s="18"/>
      <c r="EP1769" s="18"/>
      <c r="EQ1769" s="18"/>
      <c r="ER1769" s="18"/>
      <c r="ES1769" s="18"/>
      <c r="ET1769" s="18"/>
      <c r="EU1769" s="18"/>
      <c r="EV1769" s="18"/>
      <c r="EW1769" s="18"/>
      <c r="EX1769" s="18"/>
      <c r="EY1769" s="18"/>
      <c r="EZ1769" s="18"/>
      <c r="FA1769" s="18"/>
      <c r="FB1769" s="18"/>
      <c r="FC1769" s="18"/>
      <c r="FD1769" s="18"/>
      <c r="FE1769" s="18"/>
      <c r="FF1769" s="18"/>
      <c r="FG1769" s="18"/>
      <c r="FH1769" s="18"/>
      <c r="FI1769" s="18"/>
      <c r="FJ1769" s="18"/>
      <c r="FK1769" s="18"/>
      <c r="FL1769" s="18"/>
      <c r="FM1769" s="18"/>
      <c r="FN1769" s="18"/>
      <c r="FO1769" s="18"/>
      <c r="FP1769" s="18"/>
      <c r="FQ1769" s="18"/>
      <c r="FR1769" s="18"/>
      <c r="FS1769" s="18"/>
      <c r="FT1769" s="18"/>
      <c r="FU1769" s="18"/>
      <c r="FV1769" s="18"/>
      <c r="FW1769" s="18"/>
      <c r="FX1769" s="18"/>
      <c r="FY1769" s="18"/>
      <c r="FZ1769" s="18"/>
      <c r="GA1769" s="18"/>
      <c r="GB1769" s="18"/>
      <c r="GC1769" s="18"/>
      <c r="GD1769" s="18"/>
      <c r="GE1769" s="18"/>
      <c r="GF1769" s="18"/>
      <c r="GG1769" s="18"/>
      <c r="GH1769" s="18"/>
      <c r="GI1769" s="18"/>
      <c r="GJ1769" s="18"/>
      <c r="GK1769" s="18"/>
      <c r="GL1769" s="18"/>
      <c r="GM1769" s="18"/>
      <c r="GN1769" s="18"/>
      <c r="GO1769" s="18"/>
      <c r="GP1769" s="18"/>
      <c r="GQ1769" s="18"/>
      <c r="GR1769" s="18"/>
    </row>
    <row r="1770" spans="1:200">
      <c r="A1770" s="6"/>
      <c r="B1770" s="6"/>
      <c r="C1770" s="6"/>
      <c r="D1770" s="6"/>
      <c r="E1770" s="6"/>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6"/>
      <c r="BW1770" s="6"/>
      <c r="BX1770" s="6"/>
      <c r="BY1770" s="6"/>
      <c r="BZ1770" s="6"/>
      <c r="CA1770" s="6"/>
      <c r="CB1770" s="6"/>
      <c r="CC1770" s="6"/>
      <c r="CD1770" s="6"/>
      <c r="CE1770" s="6"/>
      <c r="CF1770" s="6"/>
      <c r="CG1770" s="6"/>
      <c r="CH1770" s="6"/>
      <c r="CI1770" s="6"/>
      <c r="CJ1770" s="6"/>
      <c r="CK1770" s="6"/>
      <c r="CL1770" s="6"/>
      <c r="CM1770" s="6"/>
      <c r="CN1770" s="6"/>
      <c r="CO1770" s="6"/>
      <c r="CP1770" s="6"/>
      <c r="CQ1770" s="6"/>
      <c r="CR1770" s="6"/>
      <c r="CS1770" s="6"/>
      <c r="CT1770" s="6"/>
      <c r="CU1770" s="6"/>
      <c r="CV1770" s="6"/>
      <c r="CW1770" s="18"/>
      <c r="CX1770" s="18"/>
      <c r="CY1770" s="18"/>
      <c r="CZ1770" s="18"/>
      <c r="DA1770" s="18"/>
      <c r="DB1770" s="18"/>
      <c r="DC1770" s="18"/>
      <c r="DD1770" s="18"/>
      <c r="DE1770" s="18"/>
      <c r="DF1770" s="18"/>
      <c r="DG1770" s="18"/>
      <c r="DH1770" s="18"/>
      <c r="DI1770" s="18"/>
      <c r="DJ1770" s="18"/>
      <c r="DK1770" s="18"/>
      <c r="DL1770" s="18"/>
      <c r="DM1770" s="18"/>
      <c r="DN1770" s="18"/>
      <c r="DO1770" s="18"/>
      <c r="DP1770" s="18"/>
      <c r="DQ1770" s="18"/>
      <c r="DR1770" s="18"/>
      <c r="DS1770" s="18"/>
      <c r="DT1770" s="18"/>
      <c r="DU1770" s="18"/>
      <c r="DV1770" s="18"/>
      <c r="DW1770" s="18"/>
      <c r="DX1770" s="18"/>
      <c r="DY1770" s="18"/>
      <c r="DZ1770" s="18"/>
      <c r="EA1770" s="18"/>
      <c r="EB1770" s="18"/>
      <c r="EC1770" s="18"/>
      <c r="ED1770" s="18"/>
      <c r="EE1770" s="18"/>
      <c r="EF1770" s="18"/>
      <c r="EG1770" s="18"/>
      <c r="EH1770" s="18"/>
      <c r="EI1770" s="18"/>
      <c r="EJ1770" s="18"/>
      <c r="EK1770" s="18"/>
      <c r="EL1770" s="18"/>
      <c r="EM1770" s="18"/>
      <c r="EN1770" s="18"/>
      <c r="EO1770" s="18"/>
      <c r="EP1770" s="18"/>
      <c r="EQ1770" s="18"/>
      <c r="ER1770" s="18"/>
      <c r="ES1770" s="18"/>
      <c r="ET1770" s="18"/>
      <c r="EU1770" s="18"/>
      <c r="EV1770" s="18"/>
      <c r="EW1770" s="18"/>
      <c r="EX1770" s="18"/>
      <c r="EY1770" s="18"/>
      <c r="EZ1770" s="18"/>
      <c r="FA1770" s="18"/>
      <c r="FB1770" s="18"/>
      <c r="FC1770" s="18"/>
      <c r="FD1770" s="18"/>
      <c r="FE1770" s="18"/>
      <c r="FF1770" s="18"/>
      <c r="FG1770" s="18"/>
      <c r="FH1770" s="18"/>
      <c r="FI1770" s="18"/>
      <c r="FJ1770" s="18"/>
      <c r="FK1770" s="18"/>
      <c r="FL1770" s="18"/>
      <c r="FM1770" s="18"/>
      <c r="FN1770" s="18"/>
      <c r="FO1770" s="18"/>
      <c r="FP1770" s="18"/>
      <c r="FQ1770" s="18"/>
      <c r="FR1770" s="18"/>
      <c r="FS1770" s="18"/>
      <c r="FT1770" s="18"/>
      <c r="FU1770" s="18"/>
      <c r="FV1770" s="18"/>
      <c r="FW1770" s="18"/>
      <c r="FX1770" s="18"/>
      <c r="FY1770" s="18"/>
      <c r="FZ1770" s="18"/>
      <c r="GA1770" s="18"/>
      <c r="GB1770" s="18"/>
      <c r="GC1770" s="18"/>
      <c r="GD1770" s="18"/>
      <c r="GE1770" s="18"/>
      <c r="GF1770" s="18"/>
      <c r="GG1770" s="18"/>
      <c r="GH1770" s="18"/>
      <c r="GI1770" s="18"/>
      <c r="GJ1770" s="18"/>
      <c r="GK1770" s="18"/>
      <c r="GL1770" s="18"/>
      <c r="GM1770" s="18"/>
      <c r="GN1770" s="18"/>
      <c r="GO1770" s="18"/>
      <c r="GP1770" s="18"/>
      <c r="GQ1770" s="18"/>
      <c r="GR1770" s="18"/>
    </row>
    <row r="1771" spans="1:200">
      <c r="A1771" s="6"/>
      <c r="B1771" s="6"/>
      <c r="C1771" s="6"/>
      <c r="D1771" s="6"/>
      <c r="E1771" s="6"/>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6"/>
      <c r="BW1771" s="6"/>
      <c r="BX1771" s="6"/>
      <c r="BY1771" s="6"/>
      <c r="BZ1771" s="6"/>
      <c r="CA1771" s="6"/>
      <c r="CB1771" s="6"/>
      <c r="CC1771" s="6"/>
      <c r="CD1771" s="6"/>
      <c r="CE1771" s="6"/>
      <c r="CF1771" s="6"/>
      <c r="CG1771" s="6"/>
      <c r="CH1771" s="6"/>
      <c r="CI1771" s="6"/>
      <c r="CJ1771" s="6"/>
      <c r="CK1771" s="6"/>
      <c r="CL1771" s="6"/>
      <c r="CM1771" s="6"/>
      <c r="CN1771" s="6"/>
      <c r="CO1771" s="6"/>
      <c r="CP1771" s="6"/>
      <c r="CQ1771" s="6"/>
      <c r="CR1771" s="6"/>
      <c r="CS1771" s="6"/>
      <c r="CT1771" s="6"/>
      <c r="CU1771" s="6"/>
      <c r="CV1771" s="6"/>
      <c r="CW1771" s="18"/>
      <c r="CX1771" s="18"/>
      <c r="CY1771" s="18"/>
      <c r="CZ1771" s="18"/>
      <c r="DA1771" s="18"/>
      <c r="DB1771" s="18"/>
      <c r="DC1771" s="18"/>
      <c r="DD1771" s="18"/>
      <c r="DE1771" s="18"/>
      <c r="DF1771" s="18"/>
      <c r="DG1771" s="18"/>
      <c r="DH1771" s="18"/>
      <c r="DI1771" s="18"/>
      <c r="DJ1771" s="18"/>
      <c r="DK1771" s="18"/>
      <c r="DL1771" s="18"/>
      <c r="DM1771" s="18"/>
      <c r="DN1771" s="18"/>
      <c r="DO1771" s="18"/>
      <c r="DP1771" s="18"/>
      <c r="DQ1771" s="18"/>
      <c r="DR1771" s="18"/>
      <c r="DS1771" s="18"/>
      <c r="DT1771" s="18"/>
      <c r="DU1771" s="18"/>
      <c r="DV1771" s="18"/>
      <c r="DW1771" s="18"/>
      <c r="DX1771" s="18"/>
      <c r="DY1771" s="18"/>
      <c r="DZ1771" s="18"/>
      <c r="EA1771" s="18"/>
      <c r="EB1771" s="18"/>
      <c r="EC1771" s="18"/>
      <c r="ED1771" s="18"/>
      <c r="EE1771" s="18"/>
      <c r="EF1771" s="18"/>
      <c r="EG1771" s="18"/>
      <c r="EH1771" s="18"/>
      <c r="EI1771" s="18"/>
      <c r="EJ1771" s="18"/>
      <c r="EK1771" s="18"/>
      <c r="EL1771" s="18"/>
      <c r="EM1771" s="18"/>
      <c r="EN1771" s="18"/>
      <c r="EO1771" s="18"/>
      <c r="EP1771" s="18"/>
      <c r="EQ1771" s="18"/>
      <c r="ER1771" s="18"/>
      <c r="ES1771" s="18"/>
      <c r="ET1771" s="18"/>
      <c r="EU1771" s="18"/>
      <c r="EV1771" s="18"/>
      <c r="EW1771" s="18"/>
      <c r="EX1771" s="18"/>
      <c r="EY1771" s="18"/>
      <c r="EZ1771" s="18"/>
      <c r="FA1771" s="18"/>
      <c r="FB1771" s="18"/>
      <c r="FC1771" s="18"/>
      <c r="FD1771" s="18"/>
      <c r="FE1771" s="18"/>
      <c r="FF1771" s="18"/>
      <c r="FG1771" s="18"/>
      <c r="FH1771" s="18"/>
      <c r="FI1771" s="18"/>
      <c r="FJ1771" s="18"/>
      <c r="FK1771" s="18"/>
      <c r="FL1771" s="18"/>
      <c r="FM1771" s="18"/>
      <c r="FN1771" s="18"/>
      <c r="FO1771" s="18"/>
      <c r="FP1771" s="18"/>
      <c r="FQ1771" s="18"/>
      <c r="FR1771" s="18"/>
      <c r="FS1771" s="18"/>
      <c r="FT1771" s="18"/>
      <c r="FU1771" s="18"/>
      <c r="FV1771" s="18"/>
      <c r="FW1771" s="18"/>
      <c r="FX1771" s="18"/>
      <c r="FY1771" s="18"/>
      <c r="FZ1771" s="18"/>
      <c r="GA1771" s="18"/>
      <c r="GB1771" s="18"/>
      <c r="GC1771" s="18"/>
      <c r="GD1771" s="18"/>
      <c r="GE1771" s="18"/>
      <c r="GF1771" s="18"/>
      <c r="GG1771" s="18"/>
      <c r="GH1771" s="18"/>
      <c r="GI1771" s="18"/>
      <c r="GJ1771" s="18"/>
      <c r="GK1771" s="18"/>
      <c r="GL1771" s="18"/>
      <c r="GM1771" s="18"/>
      <c r="GN1771" s="18"/>
      <c r="GO1771" s="18"/>
      <c r="GP1771" s="18"/>
      <c r="GQ1771" s="18"/>
      <c r="GR1771" s="18"/>
    </row>
    <row r="1772" spans="1:200">
      <c r="A1772" s="6"/>
      <c r="B1772" s="6"/>
      <c r="C1772" s="6"/>
      <c r="D1772" s="6"/>
      <c r="E1772" s="6"/>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c r="BW1772" s="6"/>
      <c r="BX1772" s="6"/>
      <c r="BY1772" s="6"/>
      <c r="BZ1772" s="6"/>
      <c r="CA1772" s="6"/>
      <c r="CB1772" s="6"/>
      <c r="CC1772" s="6"/>
      <c r="CD1772" s="6"/>
      <c r="CE1772" s="6"/>
      <c r="CF1772" s="6"/>
      <c r="CG1772" s="6"/>
      <c r="CH1772" s="6"/>
      <c r="CI1772" s="6"/>
      <c r="CJ1772" s="6"/>
      <c r="CK1772" s="6"/>
      <c r="CL1772" s="6"/>
      <c r="CM1772" s="6"/>
      <c r="CN1772" s="6"/>
      <c r="CO1772" s="6"/>
      <c r="CP1772" s="6"/>
      <c r="CQ1772" s="6"/>
      <c r="CR1772" s="6"/>
      <c r="CS1772" s="6"/>
      <c r="CT1772" s="6"/>
      <c r="CU1772" s="6"/>
      <c r="CV1772" s="6"/>
      <c r="CW1772" s="18"/>
      <c r="CX1772" s="18"/>
      <c r="CY1772" s="18"/>
      <c r="CZ1772" s="18"/>
      <c r="DA1772" s="18"/>
      <c r="DB1772" s="18"/>
      <c r="DC1772" s="18"/>
      <c r="DD1772" s="18"/>
      <c r="DE1772" s="18"/>
      <c r="DF1772" s="18"/>
      <c r="DG1772" s="18"/>
      <c r="DH1772" s="18"/>
      <c r="DI1772" s="18"/>
      <c r="DJ1772" s="18"/>
      <c r="DK1772" s="18"/>
      <c r="DL1772" s="18"/>
      <c r="DM1772" s="18"/>
      <c r="DN1772" s="18"/>
      <c r="DO1772" s="18"/>
      <c r="DP1772" s="18"/>
      <c r="DQ1772" s="18"/>
      <c r="DR1772" s="18"/>
      <c r="DS1772" s="18"/>
      <c r="DT1772" s="18"/>
      <c r="DU1772" s="18"/>
      <c r="DV1772" s="18"/>
      <c r="DW1772" s="18"/>
      <c r="DX1772" s="18"/>
      <c r="DY1772" s="18"/>
      <c r="DZ1772" s="18"/>
      <c r="EA1772" s="18"/>
      <c r="EB1772" s="18"/>
      <c r="EC1772" s="18"/>
      <c r="ED1772" s="18"/>
      <c r="EE1772" s="18"/>
      <c r="EF1772" s="18"/>
      <c r="EG1772" s="18"/>
      <c r="EH1772" s="18"/>
      <c r="EI1772" s="18"/>
      <c r="EJ1772" s="18"/>
      <c r="EK1772" s="18"/>
      <c r="EL1772" s="18"/>
      <c r="EM1772" s="18"/>
      <c r="EN1772" s="18"/>
      <c r="EO1772" s="18"/>
      <c r="EP1772" s="18"/>
      <c r="EQ1772" s="18"/>
      <c r="ER1772" s="18"/>
      <c r="ES1772" s="18"/>
      <c r="ET1772" s="18"/>
      <c r="EU1772" s="18"/>
      <c r="EV1772" s="18"/>
      <c r="EW1772" s="18"/>
      <c r="EX1772" s="18"/>
      <c r="EY1772" s="18"/>
      <c r="EZ1772" s="18"/>
      <c r="FA1772" s="18"/>
      <c r="FB1772" s="18"/>
      <c r="FC1772" s="18"/>
      <c r="FD1772" s="18"/>
      <c r="FE1772" s="18"/>
      <c r="FF1772" s="18"/>
      <c r="FG1772" s="18"/>
      <c r="FH1772" s="18"/>
      <c r="FI1772" s="18"/>
      <c r="FJ1772" s="18"/>
      <c r="FK1772" s="18"/>
      <c r="FL1772" s="18"/>
      <c r="FM1772" s="18"/>
      <c r="FN1772" s="18"/>
      <c r="FO1772" s="18"/>
      <c r="FP1772" s="18"/>
      <c r="FQ1772" s="18"/>
      <c r="FR1772" s="18"/>
      <c r="FS1772" s="18"/>
      <c r="FT1772" s="18"/>
      <c r="FU1772" s="18"/>
      <c r="FV1772" s="18"/>
      <c r="FW1772" s="18"/>
      <c r="FX1772" s="18"/>
      <c r="FY1772" s="18"/>
      <c r="FZ1772" s="18"/>
      <c r="GA1772" s="18"/>
      <c r="GB1772" s="18"/>
      <c r="GC1772" s="18"/>
      <c r="GD1772" s="18"/>
      <c r="GE1772" s="18"/>
      <c r="GF1772" s="18"/>
      <c r="GG1772" s="18"/>
      <c r="GH1772" s="18"/>
      <c r="GI1772" s="18"/>
      <c r="GJ1772" s="18"/>
      <c r="GK1772" s="18"/>
      <c r="GL1772" s="18"/>
      <c r="GM1772" s="18"/>
      <c r="GN1772" s="18"/>
      <c r="GO1772" s="18"/>
      <c r="GP1772" s="18"/>
      <c r="GQ1772" s="18"/>
      <c r="GR1772" s="18"/>
    </row>
    <row r="1773" spans="1:200">
      <c r="A1773" s="6"/>
      <c r="B1773" s="6"/>
      <c r="C1773" s="6"/>
      <c r="D1773" s="6"/>
      <c r="E1773" s="6"/>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6"/>
      <c r="BW1773" s="6"/>
      <c r="BX1773" s="6"/>
      <c r="BY1773" s="6"/>
      <c r="BZ1773" s="6"/>
      <c r="CA1773" s="6"/>
      <c r="CB1773" s="6"/>
      <c r="CC1773" s="6"/>
      <c r="CD1773" s="6"/>
      <c r="CE1773" s="6"/>
      <c r="CF1773" s="6"/>
      <c r="CG1773" s="6"/>
      <c r="CH1773" s="6"/>
      <c r="CI1773" s="6"/>
      <c r="CJ1773" s="6"/>
      <c r="CK1773" s="6"/>
      <c r="CL1773" s="6"/>
      <c r="CM1773" s="6"/>
      <c r="CN1773" s="6"/>
      <c r="CO1773" s="6"/>
      <c r="CP1773" s="6"/>
      <c r="CQ1773" s="6"/>
      <c r="CR1773" s="6"/>
      <c r="CS1773" s="6"/>
      <c r="CT1773" s="6"/>
      <c r="CU1773" s="6"/>
      <c r="CV1773" s="6"/>
      <c r="CW1773" s="18"/>
      <c r="CX1773" s="18"/>
      <c r="CY1773" s="18"/>
      <c r="CZ1773" s="18"/>
      <c r="DA1773" s="18"/>
      <c r="DB1773" s="18"/>
      <c r="DC1773" s="18"/>
      <c r="DD1773" s="18"/>
      <c r="DE1773" s="18"/>
      <c r="DF1773" s="18"/>
      <c r="DG1773" s="18"/>
      <c r="DH1773" s="18"/>
      <c r="DI1773" s="18"/>
      <c r="DJ1773" s="18"/>
      <c r="DK1773" s="18"/>
      <c r="DL1773" s="18"/>
      <c r="DM1773" s="18"/>
      <c r="DN1773" s="18"/>
      <c r="DO1773" s="18"/>
      <c r="DP1773" s="18"/>
      <c r="DQ1773" s="18"/>
      <c r="DR1773" s="18"/>
      <c r="DS1773" s="18"/>
      <c r="DT1773" s="18"/>
      <c r="DU1773" s="18"/>
      <c r="DV1773" s="18"/>
      <c r="DW1773" s="18"/>
      <c r="DX1773" s="18"/>
      <c r="DY1773" s="18"/>
      <c r="DZ1773" s="18"/>
      <c r="EA1773" s="18"/>
      <c r="EB1773" s="18"/>
      <c r="EC1773" s="18"/>
      <c r="ED1773" s="18"/>
      <c r="EE1773" s="18"/>
      <c r="EF1773" s="18"/>
      <c r="EG1773" s="18"/>
      <c r="EH1773" s="18"/>
      <c r="EI1773" s="18"/>
      <c r="EJ1773" s="18"/>
      <c r="EK1773" s="18"/>
      <c r="EL1773" s="18"/>
      <c r="EM1773" s="18"/>
      <c r="EN1773" s="18"/>
      <c r="EO1773" s="18"/>
      <c r="EP1773" s="18"/>
      <c r="EQ1773" s="18"/>
      <c r="ER1773" s="18"/>
      <c r="ES1773" s="18"/>
      <c r="ET1773" s="18"/>
      <c r="EU1773" s="18"/>
      <c r="EV1773" s="18"/>
      <c r="EW1773" s="18"/>
      <c r="EX1773" s="18"/>
      <c r="EY1773" s="18"/>
      <c r="EZ1773" s="18"/>
      <c r="FA1773" s="18"/>
      <c r="FB1773" s="18"/>
      <c r="FC1773" s="18"/>
      <c r="FD1773" s="18"/>
      <c r="FE1773" s="18"/>
      <c r="FF1773" s="18"/>
      <c r="FG1773" s="18"/>
      <c r="FH1773" s="18"/>
      <c r="FI1773" s="18"/>
      <c r="FJ1773" s="18"/>
      <c r="FK1773" s="18"/>
      <c r="FL1773" s="18"/>
      <c r="FM1773" s="18"/>
      <c r="FN1773" s="18"/>
      <c r="FO1773" s="18"/>
      <c r="FP1773" s="18"/>
      <c r="FQ1773" s="18"/>
      <c r="FR1773" s="18"/>
      <c r="FS1773" s="18"/>
      <c r="FT1773" s="18"/>
      <c r="FU1773" s="18"/>
      <c r="FV1773" s="18"/>
      <c r="FW1773" s="18"/>
      <c r="FX1773" s="18"/>
      <c r="FY1773" s="18"/>
      <c r="FZ1773" s="18"/>
      <c r="GA1773" s="18"/>
      <c r="GB1773" s="18"/>
      <c r="GC1773" s="18"/>
      <c r="GD1773" s="18"/>
      <c r="GE1773" s="18"/>
      <c r="GF1773" s="18"/>
      <c r="GG1773" s="18"/>
      <c r="GH1773" s="18"/>
      <c r="GI1773" s="18"/>
      <c r="GJ1773" s="18"/>
      <c r="GK1773" s="18"/>
      <c r="GL1773" s="18"/>
      <c r="GM1773" s="18"/>
      <c r="GN1773" s="18"/>
      <c r="GO1773" s="18"/>
      <c r="GP1773" s="18"/>
      <c r="GQ1773" s="18"/>
      <c r="GR1773" s="18"/>
    </row>
    <row r="1774" spans="1:200">
      <c r="A1774" s="6"/>
      <c r="B1774" s="6"/>
      <c r="C1774" s="6"/>
      <c r="D1774" s="6"/>
      <c r="E1774" s="6"/>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c r="BU1774" s="6"/>
      <c r="BV1774" s="6"/>
      <c r="BW1774" s="6"/>
      <c r="BX1774" s="6"/>
      <c r="BY1774" s="6"/>
      <c r="BZ1774" s="6"/>
      <c r="CA1774" s="6"/>
      <c r="CB1774" s="6"/>
      <c r="CC1774" s="6"/>
      <c r="CD1774" s="6"/>
      <c r="CE1774" s="6"/>
      <c r="CF1774" s="6"/>
      <c r="CG1774" s="6"/>
      <c r="CH1774" s="6"/>
      <c r="CI1774" s="6"/>
      <c r="CJ1774" s="6"/>
      <c r="CK1774" s="6"/>
      <c r="CL1774" s="6"/>
      <c r="CM1774" s="6"/>
      <c r="CN1774" s="6"/>
      <c r="CO1774" s="6"/>
      <c r="CP1774" s="6"/>
      <c r="CQ1774" s="6"/>
      <c r="CR1774" s="6"/>
      <c r="CS1774" s="6"/>
      <c r="CT1774" s="6"/>
      <c r="CU1774" s="6"/>
      <c r="CV1774" s="6"/>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8"/>
      <c r="FH1774" s="18"/>
      <c r="FI1774" s="18"/>
      <c r="FJ1774" s="18"/>
      <c r="FK1774" s="18"/>
      <c r="FL1774" s="18"/>
      <c r="FM1774" s="18"/>
      <c r="FN1774" s="18"/>
      <c r="FO1774" s="18"/>
      <c r="FP1774" s="18"/>
      <c r="FQ1774" s="18"/>
      <c r="FR1774" s="18"/>
      <c r="FS1774" s="18"/>
      <c r="FT1774" s="18"/>
      <c r="FU1774" s="18"/>
      <c r="FV1774" s="18"/>
      <c r="FW1774" s="18"/>
      <c r="FX1774" s="18"/>
      <c r="FY1774" s="18"/>
      <c r="FZ1774" s="18"/>
      <c r="GA1774" s="18"/>
      <c r="GB1774" s="18"/>
      <c r="GC1774" s="18"/>
      <c r="GD1774" s="18"/>
      <c r="GE1774" s="18"/>
      <c r="GF1774" s="18"/>
      <c r="GG1774" s="18"/>
      <c r="GH1774" s="18"/>
      <c r="GI1774" s="18"/>
      <c r="GJ1774" s="18"/>
      <c r="GK1774" s="18"/>
      <c r="GL1774" s="18"/>
      <c r="GM1774" s="18"/>
      <c r="GN1774" s="18"/>
      <c r="GO1774" s="18"/>
      <c r="GP1774" s="18"/>
      <c r="GQ1774" s="18"/>
      <c r="GR1774" s="18"/>
    </row>
    <row r="1775" spans="1:200">
      <c r="A1775" s="6"/>
      <c r="B1775" s="6"/>
      <c r="C1775" s="6"/>
      <c r="D1775" s="6"/>
      <c r="E1775" s="6"/>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c r="BU1775" s="6"/>
      <c r="BV1775" s="6"/>
      <c r="BW1775" s="6"/>
      <c r="BX1775" s="6"/>
      <c r="BY1775" s="6"/>
      <c r="BZ1775" s="6"/>
      <c r="CA1775" s="6"/>
      <c r="CB1775" s="6"/>
      <c r="CC1775" s="6"/>
      <c r="CD1775" s="6"/>
      <c r="CE1775" s="6"/>
      <c r="CF1775" s="6"/>
      <c r="CG1775" s="6"/>
      <c r="CH1775" s="6"/>
      <c r="CI1775" s="6"/>
      <c r="CJ1775" s="6"/>
      <c r="CK1775" s="6"/>
      <c r="CL1775" s="6"/>
      <c r="CM1775" s="6"/>
      <c r="CN1775" s="6"/>
      <c r="CO1775" s="6"/>
      <c r="CP1775" s="6"/>
      <c r="CQ1775" s="6"/>
      <c r="CR1775" s="6"/>
      <c r="CS1775" s="6"/>
      <c r="CT1775" s="6"/>
      <c r="CU1775" s="6"/>
      <c r="CV1775" s="6"/>
      <c r="CW1775" s="18"/>
      <c r="CX1775" s="18"/>
      <c r="CY1775" s="18"/>
      <c r="CZ1775" s="18"/>
      <c r="DA1775" s="18"/>
      <c r="DB1775" s="18"/>
      <c r="DC1775" s="18"/>
      <c r="DD1775" s="18"/>
      <c r="DE1775" s="18"/>
      <c r="DF1775" s="18"/>
      <c r="DG1775" s="18"/>
      <c r="DH1775" s="18"/>
      <c r="DI1775" s="18"/>
      <c r="DJ1775" s="18"/>
      <c r="DK1775" s="18"/>
      <c r="DL1775" s="18"/>
      <c r="DM1775" s="18"/>
      <c r="DN1775" s="18"/>
      <c r="DO1775" s="18"/>
      <c r="DP1775" s="18"/>
      <c r="DQ1775" s="18"/>
      <c r="DR1775" s="18"/>
      <c r="DS1775" s="18"/>
      <c r="DT1775" s="18"/>
      <c r="DU1775" s="18"/>
      <c r="DV1775" s="18"/>
      <c r="DW1775" s="18"/>
      <c r="DX1775" s="18"/>
      <c r="DY1775" s="18"/>
      <c r="DZ1775" s="18"/>
      <c r="EA1775" s="18"/>
      <c r="EB1775" s="18"/>
      <c r="EC1775" s="18"/>
      <c r="ED1775" s="18"/>
      <c r="EE1775" s="18"/>
      <c r="EF1775" s="18"/>
      <c r="EG1775" s="18"/>
      <c r="EH1775" s="18"/>
      <c r="EI1775" s="18"/>
      <c r="EJ1775" s="18"/>
      <c r="EK1775" s="18"/>
      <c r="EL1775" s="18"/>
      <c r="EM1775" s="18"/>
      <c r="EN1775" s="18"/>
      <c r="EO1775" s="18"/>
      <c r="EP1775" s="18"/>
      <c r="EQ1775" s="18"/>
      <c r="ER1775" s="18"/>
      <c r="ES1775" s="18"/>
      <c r="ET1775" s="18"/>
      <c r="EU1775" s="18"/>
      <c r="EV1775" s="18"/>
      <c r="EW1775" s="18"/>
      <c r="EX1775" s="18"/>
      <c r="EY1775" s="18"/>
      <c r="EZ1775" s="18"/>
      <c r="FA1775" s="18"/>
      <c r="FB1775" s="18"/>
      <c r="FC1775" s="18"/>
      <c r="FD1775" s="18"/>
      <c r="FE1775" s="18"/>
      <c r="FF1775" s="18"/>
      <c r="FG1775" s="18"/>
      <c r="FH1775" s="18"/>
      <c r="FI1775" s="18"/>
      <c r="FJ1775" s="18"/>
      <c r="FK1775" s="18"/>
      <c r="FL1775" s="18"/>
      <c r="FM1775" s="18"/>
      <c r="FN1775" s="18"/>
      <c r="FO1775" s="18"/>
      <c r="FP1775" s="18"/>
      <c r="FQ1775" s="18"/>
      <c r="FR1775" s="18"/>
      <c r="FS1775" s="18"/>
      <c r="FT1775" s="18"/>
      <c r="FU1775" s="18"/>
      <c r="FV1775" s="18"/>
      <c r="FW1775" s="18"/>
      <c r="FX1775" s="18"/>
      <c r="FY1775" s="18"/>
      <c r="FZ1775" s="18"/>
      <c r="GA1775" s="18"/>
      <c r="GB1775" s="18"/>
      <c r="GC1775" s="18"/>
      <c r="GD1775" s="18"/>
      <c r="GE1775" s="18"/>
      <c r="GF1775" s="18"/>
      <c r="GG1775" s="18"/>
      <c r="GH1775" s="18"/>
      <c r="GI1775" s="18"/>
      <c r="GJ1775" s="18"/>
      <c r="GK1775" s="18"/>
      <c r="GL1775" s="18"/>
      <c r="GM1775" s="18"/>
      <c r="GN1775" s="18"/>
      <c r="GO1775" s="18"/>
      <c r="GP1775" s="18"/>
      <c r="GQ1775" s="18"/>
      <c r="GR1775" s="18"/>
    </row>
    <row r="1776" spans="1:200">
      <c r="A1776" s="6"/>
      <c r="B1776" s="6"/>
      <c r="C1776" s="6"/>
      <c r="D1776" s="6"/>
      <c r="E1776" s="6"/>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c r="BU1776" s="6"/>
      <c r="BV1776" s="6"/>
      <c r="BW1776" s="6"/>
      <c r="BX1776" s="6"/>
      <c r="BY1776" s="6"/>
      <c r="BZ1776" s="6"/>
      <c r="CA1776" s="6"/>
      <c r="CB1776" s="6"/>
      <c r="CC1776" s="6"/>
      <c r="CD1776" s="6"/>
      <c r="CE1776" s="6"/>
      <c r="CF1776" s="6"/>
      <c r="CG1776" s="6"/>
      <c r="CH1776" s="6"/>
      <c r="CI1776" s="6"/>
      <c r="CJ1776" s="6"/>
      <c r="CK1776" s="6"/>
      <c r="CL1776" s="6"/>
      <c r="CM1776" s="6"/>
      <c r="CN1776" s="6"/>
      <c r="CO1776" s="6"/>
      <c r="CP1776" s="6"/>
      <c r="CQ1776" s="6"/>
      <c r="CR1776" s="6"/>
      <c r="CS1776" s="6"/>
      <c r="CT1776" s="6"/>
      <c r="CU1776" s="6"/>
      <c r="CV1776" s="6"/>
      <c r="CW1776" s="18"/>
      <c r="CX1776" s="18"/>
      <c r="CY1776" s="18"/>
      <c r="CZ1776" s="18"/>
      <c r="DA1776" s="18"/>
      <c r="DB1776" s="18"/>
      <c r="DC1776" s="18"/>
      <c r="DD1776" s="18"/>
      <c r="DE1776" s="18"/>
      <c r="DF1776" s="18"/>
      <c r="DG1776" s="18"/>
      <c r="DH1776" s="18"/>
      <c r="DI1776" s="18"/>
      <c r="DJ1776" s="18"/>
      <c r="DK1776" s="18"/>
      <c r="DL1776" s="18"/>
      <c r="DM1776" s="18"/>
      <c r="DN1776" s="18"/>
      <c r="DO1776" s="18"/>
      <c r="DP1776" s="18"/>
      <c r="DQ1776" s="18"/>
      <c r="DR1776" s="18"/>
      <c r="DS1776" s="18"/>
      <c r="DT1776" s="18"/>
      <c r="DU1776" s="18"/>
      <c r="DV1776" s="18"/>
      <c r="DW1776" s="18"/>
      <c r="DX1776" s="18"/>
      <c r="DY1776" s="18"/>
      <c r="DZ1776" s="18"/>
      <c r="EA1776" s="18"/>
      <c r="EB1776" s="18"/>
      <c r="EC1776" s="18"/>
      <c r="ED1776" s="18"/>
      <c r="EE1776" s="18"/>
      <c r="EF1776" s="18"/>
      <c r="EG1776" s="18"/>
      <c r="EH1776" s="18"/>
      <c r="EI1776" s="18"/>
      <c r="EJ1776" s="18"/>
      <c r="EK1776" s="18"/>
      <c r="EL1776" s="18"/>
      <c r="EM1776" s="18"/>
      <c r="EN1776" s="18"/>
      <c r="EO1776" s="18"/>
      <c r="EP1776" s="18"/>
      <c r="EQ1776" s="18"/>
      <c r="ER1776" s="18"/>
      <c r="ES1776" s="18"/>
      <c r="ET1776" s="18"/>
      <c r="EU1776" s="18"/>
      <c r="EV1776" s="18"/>
      <c r="EW1776" s="18"/>
      <c r="EX1776" s="18"/>
      <c r="EY1776" s="18"/>
      <c r="EZ1776" s="18"/>
      <c r="FA1776" s="18"/>
      <c r="FB1776" s="18"/>
      <c r="FC1776" s="18"/>
      <c r="FD1776" s="18"/>
      <c r="FE1776" s="18"/>
      <c r="FF1776" s="18"/>
      <c r="FG1776" s="18"/>
      <c r="FH1776" s="18"/>
      <c r="FI1776" s="18"/>
      <c r="FJ1776" s="18"/>
      <c r="FK1776" s="18"/>
      <c r="FL1776" s="18"/>
      <c r="FM1776" s="18"/>
      <c r="FN1776" s="18"/>
      <c r="FO1776" s="18"/>
      <c r="FP1776" s="18"/>
      <c r="FQ1776" s="18"/>
      <c r="FR1776" s="18"/>
      <c r="FS1776" s="18"/>
      <c r="FT1776" s="18"/>
      <c r="FU1776" s="18"/>
      <c r="FV1776" s="18"/>
      <c r="FW1776" s="18"/>
      <c r="FX1776" s="18"/>
      <c r="FY1776" s="18"/>
      <c r="FZ1776" s="18"/>
      <c r="GA1776" s="18"/>
      <c r="GB1776" s="18"/>
      <c r="GC1776" s="18"/>
      <c r="GD1776" s="18"/>
      <c r="GE1776" s="18"/>
      <c r="GF1776" s="18"/>
      <c r="GG1776" s="18"/>
      <c r="GH1776" s="18"/>
      <c r="GI1776" s="18"/>
      <c r="GJ1776" s="18"/>
      <c r="GK1776" s="18"/>
      <c r="GL1776" s="18"/>
      <c r="GM1776" s="18"/>
      <c r="GN1776" s="18"/>
      <c r="GO1776" s="18"/>
      <c r="GP1776" s="18"/>
      <c r="GQ1776" s="18"/>
      <c r="GR1776" s="18"/>
    </row>
    <row r="1777" spans="1:200">
      <c r="A1777" s="6"/>
      <c r="B1777" s="6"/>
      <c r="C1777" s="6"/>
      <c r="D1777" s="6"/>
      <c r="E1777" s="6"/>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c r="BU1777" s="6"/>
      <c r="BV1777" s="6"/>
      <c r="BW1777" s="6"/>
      <c r="BX1777" s="6"/>
      <c r="BY1777" s="6"/>
      <c r="BZ1777" s="6"/>
      <c r="CA1777" s="6"/>
      <c r="CB1777" s="6"/>
      <c r="CC1777" s="6"/>
      <c r="CD1777" s="6"/>
      <c r="CE1777" s="6"/>
      <c r="CF1777" s="6"/>
      <c r="CG1777" s="6"/>
      <c r="CH1777" s="6"/>
      <c r="CI1777" s="6"/>
      <c r="CJ1777" s="6"/>
      <c r="CK1777" s="6"/>
      <c r="CL1777" s="6"/>
      <c r="CM1777" s="6"/>
      <c r="CN1777" s="6"/>
      <c r="CO1777" s="6"/>
      <c r="CP1777" s="6"/>
      <c r="CQ1777" s="6"/>
      <c r="CR1777" s="6"/>
      <c r="CS1777" s="6"/>
      <c r="CT1777" s="6"/>
      <c r="CU1777" s="6"/>
      <c r="CV1777" s="6"/>
      <c r="CW1777" s="18"/>
      <c r="CX1777" s="18"/>
      <c r="CY1777" s="18"/>
      <c r="CZ1777" s="18"/>
      <c r="DA1777" s="18"/>
      <c r="DB1777" s="18"/>
      <c r="DC1777" s="18"/>
      <c r="DD1777" s="18"/>
      <c r="DE1777" s="18"/>
      <c r="DF1777" s="18"/>
      <c r="DG1777" s="18"/>
      <c r="DH1777" s="18"/>
      <c r="DI1777" s="18"/>
      <c r="DJ1777" s="18"/>
      <c r="DK1777" s="18"/>
      <c r="DL1777" s="18"/>
      <c r="DM1777" s="18"/>
      <c r="DN1777" s="18"/>
      <c r="DO1777" s="18"/>
      <c r="DP1777" s="18"/>
      <c r="DQ1777" s="18"/>
      <c r="DR1777" s="18"/>
      <c r="DS1777" s="18"/>
      <c r="DT1777" s="18"/>
      <c r="DU1777" s="18"/>
      <c r="DV1777" s="18"/>
      <c r="DW1777" s="18"/>
      <c r="DX1777" s="18"/>
      <c r="DY1777" s="18"/>
      <c r="DZ1777" s="18"/>
      <c r="EA1777" s="18"/>
      <c r="EB1777" s="18"/>
      <c r="EC1777" s="18"/>
      <c r="ED1777" s="18"/>
      <c r="EE1777" s="18"/>
      <c r="EF1777" s="18"/>
      <c r="EG1777" s="18"/>
      <c r="EH1777" s="18"/>
      <c r="EI1777" s="18"/>
      <c r="EJ1777" s="18"/>
      <c r="EK1777" s="18"/>
      <c r="EL1777" s="18"/>
      <c r="EM1777" s="18"/>
      <c r="EN1777" s="18"/>
      <c r="EO1777" s="18"/>
      <c r="EP1777" s="18"/>
      <c r="EQ1777" s="18"/>
      <c r="ER1777" s="18"/>
      <c r="ES1777" s="18"/>
      <c r="ET1777" s="18"/>
      <c r="EU1777" s="18"/>
      <c r="EV1777" s="18"/>
      <c r="EW1777" s="18"/>
      <c r="EX1777" s="18"/>
      <c r="EY1777" s="18"/>
      <c r="EZ1777" s="18"/>
      <c r="FA1777" s="18"/>
      <c r="FB1777" s="18"/>
      <c r="FC1777" s="18"/>
      <c r="FD1777" s="18"/>
      <c r="FE1777" s="18"/>
      <c r="FF1777" s="18"/>
      <c r="FG1777" s="18"/>
      <c r="FH1777" s="18"/>
      <c r="FI1777" s="18"/>
      <c r="FJ1777" s="18"/>
      <c r="FK1777" s="18"/>
      <c r="FL1777" s="18"/>
      <c r="FM1777" s="18"/>
      <c r="FN1777" s="18"/>
      <c r="FO1777" s="18"/>
      <c r="FP1777" s="18"/>
      <c r="FQ1777" s="18"/>
      <c r="FR1777" s="18"/>
      <c r="FS1777" s="18"/>
      <c r="FT1777" s="18"/>
      <c r="FU1777" s="18"/>
      <c r="FV1777" s="18"/>
      <c r="FW1777" s="18"/>
      <c r="FX1777" s="18"/>
      <c r="FY1777" s="18"/>
      <c r="FZ1777" s="18"/>
      <c r="GA1777" s="18"/>
      <c r="GB1777" s="18"/>
      <c r="GC1777" s="18"/>
      <c r="GD1777" s="18"/>
      <c r="GE1777" s="18"/>
      <c r="GF1777" s="18"/>
      <c r="GG1777" s="18"/>
      <c r="GH1777" s="18"/>
      <c r="GI1777" s="18"/>
      <c r="GJ1777" s="18"/>
      <c r="GK1777" s="18"/>
      <c r="GL1777" s="18"/>
      <c r="GM1777" s="18"/>
      <c r="GN1777" s="18"/>
      <c r="GO1777" s="18"/>
      <c r="GP1777" s="18"/>
      <c r="GQ1777" s="18"/>
      <c r="GR1777" s="18"/>
    </row>
    <row r="1778" spans="1:200">
      <c r="A1778" s="6"/>
      <c r="B1778" s="6"/>
      <c r="C1778" s="6"/>
      <c r="D1778" s="6"/>
      <c r="E1778" s="6"/>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6"/>
      <c r="BW1778" s="6"/>
      <c r="BX1778" s="6"/>
      <c r="BY1778" s="6"/>
      <c r="BZ1778" s="6"/>
      <c r="CA1778" s="6"/>
      <c r="CB1778" s="6"/>
      <c r="CC1778" s="6"/>
      <c r="CD1778" s="6"/>
      <c r="CE1778" s="6"/>
      <c r="CF1778" s="6"/>
      <c r="CG1778" s="6"/>
      <c r="CH1778" s="6"/>
      <c r="CI1778" s="6"/>
      <c r="CJ1778" s="6"/>
      <c r="CK1778" s="6"/>
      <c r="CL1778" s="6"/>
      <c r="CM1778" s="6"/>
      <c r="CN1778" s="6"/>
      <c r="CO1778" s="6"/>
      <c r="CP1778" s="6"/>
      <c r="CQ1778" s="6"/>
      <c r="CR1778" s="6"/>
      <c r="CS1778" s="6"/>
      <c r="CT1778" s="6"/>
      <c r="CU1778" s="6"/>
      <c r="CV1778" s="6"/>
      <c r="CW1778" s="18"/>
      <c r="CX1778" s="18"/>
      <c r="CY1778" s="18"/>
      <c r="CZ1778" s="18"/>
      <c r="DA1778" s="18"/>
      <c r="DB1778" s="18"/>
      <c r="DC1778" s="18"/>
      <c r="DD1778" s="18"/>
      <c r="DE1778" s="18"/>
      <c r="DF1778" s="18"/>
      <c r="DG1778" s="18"/>
      <c r="DH1778" s="18"/>
      <c r="DI1778" s="18"/>
      <c r="DJ1778" s="18"/>
      <c r="DK1778" s="18"/>
      <c r="DL1778" s="18"/>
      <c r="DM1778" s="18"/>
      <c r="DN1778" s="18"/>
      <c r="DO1778" s="18"/>
      <c r="DP1778" s="18"/>
      <c r="DQ1778" s="18"/>
      <c r="DR1778" s="18"/>
      <c r="DS1778" s="18"/>
      <c r="DT1778" s="18"/>
      <c r="DU1778" s="18"/>
      <c r="DV1778" s="18"/>
      <c r="DW1778" s="18"/>
      <c r="DX1778" s="18"/>
      <c r="DY1778" s="18"/>
      <c r="DZ1778" s="18"/>
      <c r="EA1778" s="18"/>
      <c r="EB1778" s="18"/>
      <c r="EC1778" s="18"/>
      <c r="ED1778" s="18"/>
      <c r="EE1778" s="18"/>
      <c r="EF1778" s="18"/>
      <c r="EG1778" s="18"/>
      <c r="EH1778" s="18"/>
      <c r="EI1778" s="18"/>
      <c r="EJ1778" s="18"/>
      <c r="EK1778" s="18"/>
      <c r="EL1778" s="18"/>
      <c r="EM1778" s="18"/>
      <c r="EN1778" s="18"/>
      <c r="EO1778" s="18"/>
      <c r="EP1778" s="18"/>
      <c r="EQ1778" s="18"/>
      <c r="ER1778" s="18"/>
      <c r="ES1778" s="18"/>
      <c r="ET1778" s="18"/>
      <c r="EU1778" s="18"/>
      <c r="EV1778" s="18"/>
      <c r="EW1778" s="18"/>
      <c r="EX1778" s="18"/>
      <c r="EY1778" s="18"/>
      <c r="EZ1778" s="18"/>
      <c r="FA1778" s="18"/>
      <c r="FB1778" s="18"/>
      <c r="FC1778" s="18"/>
      <c r="FD1778" s="18"/>
      <c r="FE1778" s="18"/>
      <c r="FF1778" s="18"/>
      <c r="FG1778" s="18"/>
      <c r="FH1778" s="18"/>
      <c r="FI1778" s="18"/>
      <c r="FJ1778" s="18"/>
      <c r="FK1778" s="18"/>
      <c r="FL1778" s="18"/>
      <c r="FM1778" s="18"/>
      <c r="FN1778" s="18"/>
      <c r="FO1778" s="18"/>
      <c r="FP1778" s="18"/>
      <c r="FQ1778" s="18"/>
      <c r="FR1778" s="18"/>
      <c r="FS1778" s="18"/>
      <c r="FT1778" s="18"/>
      <c r="FU1778" s="18"/>
      <c r="FV1778" s="18"/>
      <c r="FW1778" s="18"/>
      <c r="FX1778" s="18"/>
      <c r="FY1778" s="18"/>
      <c r="FZ1778" s="18"/>
      <c r="GA1778" s="18"/>
      <c r="GB1778" s="18"/>
      <c r="GC1778" s="18"/>
      <c r="GD1778" s="18"/>
      <c r="GE1778" s="18"/>
      <c r="GF1778" s="18"/>
      <c r="GG1778" s="18"/>
      <c r="GH1778" s="18"/>
      <c r="GI1778" s="18"/>
      <c r="GJ1778" s="18"/>
      <c r="GK1778" s="18"/>
      <c r="GL1778" s="18"/>
      <c r="GM1778" s="18"/>
      <c r="GN1778" s="18"/>
      <c r="GO1778" s="18"/>
      <c r="GP1778" s="18"/>
      <c r="GQ1778" s="18"/>
      <c r="GR1778" s="18"/>
    </row>
    <row r="1779" spans="1:200">
      <c r="A1779" s="6"/>
      <c r="B1779" s="6"/>
      <c r="C1779" s="6"/>
      <c r="D1779" s="6"/>
      <c r="E1779" s="6"/>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c r="BU1779" s="6"/>
      <c r="BV1779" s="6"/>
      <c r="BW1779" s="6"/>
      <c r="BX1779" s="6"/>
      <c r="BY1779" s="6"/>
      <c r="BZ1779" s="6"/>
      <c r="CA1779" s="6"/>
      <c r="CB1779" s="6"/>
      <c r="CC1779" s="6"/>
      <c r="CD1779" s="6"/>
      <c r="CE1779" s="6"/>
      <c r="CF1779" s="6"/>
      <c r="CG1779" s="6"/>
      <c r="CH1779" s="6"/>
      <c r="CI1779" s="6"/>
      <c r="CJ1779" s="6"/>
      <c r="CK1779" s="6"/>
      <c r="CL1779" s="6"/>
      <c r="CM1779" s="6"/>
      <c r="CN1779" s="6"/>
      <c r="CO1779" s="6"/>
      <c r="CP1779" s="6"/>
      <c r="CQ1779" s="6"/>
      <c r="CR1779" s="6"/>
      <c r="CS1779" s="6"/>
      <c r="CT1779" s="6"/>
      <c r="CU1779" s="6"/>
      <c r="CV1779" s="6"/>
      <c r="CW1779" s="18"/>
      <c r="CX1779" s="18"/>
      <c r="CY1779" s="18"/>
      <c r="CZ1779" s="18"/>
      <c r="DA1779" s="18"/>
      <c r="DB1779" s="18"/>
      <c r="DC1779" s="18"/>
      <c r="DD1779" s="18"/>
      <c r="DE1779" s="18"/>
      <c r="DF1779" s="18"/>
      <c r="DG1779" s="18"/>
      <c r="DH1779" s="18"/>
      <c r="DI1779" s="18"/>
      <c r="DJ1779" s="18"/>
      <c r="DK1779" s="18"/>
      <c r="DL1779" s="18"/>
      <c r="DM1779" s="18"/>
      <c r="DN1779" s="18"/>
      <c r="DO1779" s="18"/>
      <c r="DP1779" s="18"/>
      <c r="DQ1779" s="18"/>
      <c r="DR1779" s="18"/>
      <c r="DS1779" s="18"/>
      <c r="DT1779" s="18"/>
      <c r="DU1779" s="18"/>
      <c r="DV1779" s="18"/>
      <c r="DW1779" s="18"/>
      <c r="DX1779" s="18"/>
      <c r="DY1779" s="18"/>
      <c r="DZ1779" s="18"/>
      <c r="EA1779" s="18"/>
      <c r="EB1779" s="18"/>
      <c r="EC1779" s="18"/>
      <c r="ED1779" s="18"/>
      <c r="EE1779" s="18"/>
      <c r="EF1779" s="18"/>
      <c r="EG1779" s="18"/>
      <c r="EH1779" s="18"/>
      <c r="EI1779" s="18"/>
      <c r="EJ1779" s="18"/>
      <c r="EK1779" s="18"/>
      <c r="EL1779" s="18"/>
      <c r="EM1779" s="18"/>
      <c r="EN1779" s="18"/>
      <c r="EO1779" s="18"/>
      <c r="EP1779" s="18"/>
      <c r="EQ1779" s="18"/>
      <c r="ER1779" s="18"/>
      <c r="ES1779" s="18"/>
      <c r="ET1779" s="18"/>
      <c r="EU1779" s="18"/>
      <c r="EV1779" s="18"/>
      <c r="EW1779" s="18"/>
      <c r="EX1779" s="18"/>
      <c r="EY1779" s="18"/>
      <c r="EZ1779" s="18"/>
      <c r="FA1779" s="18"/>
      <c r="FB1779" s="18"/>
      <c r="FC1779" s="18"/>
      <c r="FD1779" s="18"/>
      <c r="FE1779" s="18"/>
      <c r="FF1779" s="18"/>
      <c r="FG1779" s="18"/>
      <c r="FH1779" s="18"/>
      <c r="FI1779" s="18"/>
      <c r="FJ1779" s="18"/>
      <c r="FK1779" s="18"/>
      <c r="FL1779" s="18"/>
      <c r="FM1779" s="18"/>
      <c r="FN1779" s="18"/>
      <c r="FO1779" s="18"/>
      <c r="FP1779" s="18"/>
      <c r="FQ1779" s="18"/>
      <c r="FR1779" s="18"/>
      <c r="FS1779" s="18"/>
      <c r="FT1779" s="18"/>
      <c r="FU1779" s="18"/>
      <c r="FV1779" s="18"/>
      <c r="FW1779" s="18"/>
      <c r="FX1779" s="18"/>
      <c r="FY1779" s="18"/>
      <c r="FZ1779" s="18"/>
      <c r="GA1779" s="18"/>
      <c r="GB1779" s="18"/>
      <c r="GC1779" s="18"/>
      <c r="GD1779" s="18"/>
      <c r="GE1779" s="18"/>
      <c r="GF1779" s="18"/>
      <c r="GG1779" s="18"/>
      <c r="GH1779" s="18"/>
      <c r="GI1779" s="18"/>
      <c r="GJ1779" s="18"/>
      <c r="GK1779" s="18"/>
      <c r="GL1779" s="18"/>
      <c r="GM1779" s="18"/>
      <c r="GN1779" s="18"/>
      <c r="GO1779" s="18"/>
      <c r="GP1779" s="18"/>
      <c r="GQ1779" s="18"/>
      <c r="GR1779" s="18"/>
    </row>
    <row r="1780" spans="1:200">
      <c r="A1780" s="6"/>
      <c r="B1780" s="6"/>
      <c r="C1780" s="6"/>
      <c r="D1780" s="6"/>
      <c r="E1780" s="6"/>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6"/>
      <c r="BW1780" s="6"/>
      <c r="BX1780" s="6"/>
      <c r="BY1780" s="6"/>
      <c r="BZ1780" s="6"/>
      <c r="CA1780" s="6"/>
      <c r="CB1780" s="6"/>
      <c r="CC1780" s="6"/>
      <c r="CD1780" s="6"/>
      <c r="CE1780" s="6"/>
      <c r="CF1780" s="6"/>
      <c r="CG1780" s="6"/>
      <c r="CH1780" s="6"/>
      <c r="CI1780" s="6"/>
      <c r="CJ1780" s="6"/>
      <c r="CK1780" s="6"/>
      <c r="CL1780" s="6"/>
      <c r="CM1780" s="6"/>
      <c r="CN1780" s="6"/>
      <c r="CO1780" s="6"/>
      <c r="CP1780" s="6"/>
      <c r="CQ1780" s="6"/>
      <c r="CR1780" s="6"/>
      <c r="CS1780" s="6"/>
      <c r="CT1780" s="6"/>
      <c r="CU1780" s="6"/>
      <c r="CV1780" s="6"/>
      <c r="CW1780" s="18"/>
      <c r="CX1780" s="18"/>
      <c r="CY1780" s="18"/>
      <c r="CZ1780" s="18"/>
      <c r="DA1780" s="18"/>
      <c r="DB1780" s="18"/>
      <c r="DC1780" s="18"/>
      <c r="DD1780" s="18"/>
      <c r="DE1780" s="18"/>
      <c r="DF1780" s="18"/>
      <c r="DG1780" s="18"/>
      <c r="DH1780" s="18"/>
      <c r="DI1780" s="18"/>
      <c r="DJ1780" s="18"/>
      <c r="DK1780" s="18"/>
      <c r="DL1780" s="18"/>
      <c r="DM1780" s="18"/>
      <c r="DN1780" s="18"/>
      <c r="DO1780" s="18"/>
      <c r="DP1780" s="18"/>
      <c r="DQ1780" s="18"/>
      <c r="DR1780" s="18"/>
      <c r="DS1780" s="18"/>
      <c r="DT1780" s="18"/>
      <c r="DU1780" s="18"/>
      <c r="DV1780" s="18"/>
      <c r="DW1780" s="18"/>
      <c r="DX1780" s="18"/>
      <c r="DY1780" s="18"/>
      <c r="DZ1780" s="18"/>
      <c r="EA1780" s="18"/>
      <c r="EB1780" s="18"/>
      <c r="EC1780" s="18"/>
      <c r="ED1780" s="18"/>
      <c r="EE1780" s="18"/>
      <c r="EF1780" s="18"/>
      <c r="EG1780" s="18"/>
      <c r="EH1780" s="18"/>
      <c r="EI1780" s="18"/>
      <c r="EJ1780" s="18"/>
      <c r="EK1780" s="18"/>
      <c r="EL1780" s="18"/>
      <c r="EM1780" s="18"/>
      <c r="EN1780" s="18"/>
      <c r="EO1780" s="18"/>
      <c r="EP1780" s="18"/>
      <c r="EQ1780" s="18"/>
      <c r="ER1780" s="18"/>
      <c r="ES1780" s="18"/>
      <c r="ET1780" s="18"/>
      <c r="EU1780" s="18"/>
      <c r="EV1780" s="18"/>
      <c r="EW1780" s="18"/>
      <c r="EX1780" s="18"/>
      <c r="EY1780" s="18"/>
      <c r="EZ1780" s="18"/>
      <c r="FA1780" s="18"/>
      <c r="FB1780" s="18"/>
      <c r="FC1780" s="18"/>
      <c r="FD1780" s="18"/>
      <c r="FE1780" s="18"/>
      <c r="FF1780" s="18"/>
      <c r="FG1780" s="18"/>
      <c r="FH1780" s="18"/>
      <c r="FI1780" s="18"/>
      <c r="FJ1780" s="18"/>
      <c r="FK1780" s="18"/>
      <c r="FL1780" s="18"/>
      <c r="FM1780" s="18"/>
      <c r="FN1780" s="18"/>
      <c r="FO1780" s="18"/>
      <c r="FP1780" s="18"/>
      <c r="FQ1780" s="18"/>
      <c r="FR1780" s="18"/>
      <c r="FS1780" s="18"/>
      <c r="FT1780" s="18"/>
      <c r="FU1780" s="18"/>
      <c r="FV1780" s="18"/>
      <c r="FW1780" s="18"/>
      <c r="FX1780" s="18"/>
      <c r="FY1780" s="18"/>
      <c r="FZ1780" s="18"/>
      <c r="GA1780" s="18"/>
      <c r="GB1780" s="18"/>
      <c r="GC1780" s="18"/>
      <c r="GD1780" s="18"/>
      <c r="GE1780" s="18"/>
      <c r="GF1780" s="18"/>
      <c r="GG1780" s="18"/>
      <c r="GH1780" s="18"/>
      <c r="GI1780" s="18"/>
      <c r="GJ1780" s="18"/>
      <c r="GK1780" s="18"/>
      <c r="GL1780" s="18"/>
      <c r="GM1780" s="18"/>
      <c r="GN1780" s="18"/>
      <c r="GO1780" s="18"/>
      <c r="GP1780" s="18"/>
      <c r="GQ1780" s="18"/>
      <c r="GR1780" s="18"/>
    </row>
    <row r="1781" spans="1:200">
      <c r="A1781" s="6"/>
      <c r="B1781" s="6"/>
      <c r="C1781" s="6"/>
      <c r="D1781" s="6"/>
      <c r="E1781" s="6"/>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6"/>
      <c r="BW1781" s="6"/>
      <c r="BX1781" s="6"/>
      <c r="BY1781" s="6"/>
      <c r="BZ1781" s="6"/>
      <c r="CA1781" s="6"/>
      <c r="CB1781" s="6"/>
      <c r="CC1781" s="6"/>
      <c r="CD1781" s="6"/>
      <c r="CE1781" s="6"/>
      <c r="CF1781" s="6"/>
      <c r="CG1781" s="6"/>
      <c r="CH1781" s="6"/>
      <c r="CI1781" s="6"/>
      <c r="CJ1781" s="6"/>
      <c r="CK1781" s="6"/>
      <c r="CL1781" s="6"/>
      <c r="CM1781" s="6"/>
      <c r="CN1781" s="6"/>
      <c r="CO1781" s="6"/>
      <c r="CP1781" s="6"/>
      <c r="CQ1781" s="6"/>
      <c r="CR1781" s="6"/>
      <c r="CS1781" s="6"/>
      <c r="CT1781" s="6"/>
      <c r="CU1781" s="6"/>
      <c r="CV1781" s="6"/>
      <c r="CW1781" s="18"/>
      <c r="CX1781" s="18"/>
      <c r="CY1781" s="18"/>
      <c r="CZ1781" s="18"/>
      <c r="DA1781" s="18"/>
      <c r="DB1781" s="18"/>
      <c r="DC1781" s="18"/>
      <c r="DD1781" s="18"/>
      <c r="DE1781" s="18"/>
      <c r="DF1781" s="18"/>
      <c r="DG1781" s="18"/>
      <c r="DH1781" s="18"/>
      <c r="DI1781" s="18"/>
      <c r="DJ1781" s="18"/>
      <c r="DK1781" s="18"/>
      <c r="DL1781" s="18"/>
      <c r="DM1781" s="18"/>
      <c r="DN1781" s="18"/>
      <c r="DO1781" s="18"/>
      <c r="DP1781" s="18"/>
      <c r="DQ1781" s="18"/>
      <c r="DR1781" s="18"/>
      <c r="DS1781" s="18"/>
      <c r="DT1781" s="18"/>
      <c r="DU1781" s="18"/>
      <c r="DV1781" s="18"/>
      <c r="DW1781" s="18"/>
      <c r="DX1781" s="18"/>
      <c r="DY1781" s="18"/>
      <c r="DZ1781" s="18"/>
      <c r="EA1781" s="18"/>
      <c r="EB1781" s="18"/>
      <c r="EC1781" s="18"/>
      <c r="ED1781" s="18"/>
      <c r="EE1781" s="18"/>
      <c r="EF1781" s="18"/>
      <c r="EG1781" s="18"/>
      <c r="EH1781" s="18"/>
      <c r="EI1781" s="18"/>
      <c r="EJ1781" s="18"/>
      <c r="EK1781" s="18"/>
      <c r="EL1781" s="18"/>
      <c r="EM1781" s="18"/>
      <c r="EN1781" s="18"/>
      <c r="EO1781" s="18"/>
      <c r="EP1781" s="18"/>
      <c r="EQ1781" s="18"/>
      <c r="ER1781" s="18"/>
      <c r="ES1781" s="18"/>
      <c r="ET1781" s="18"/>
      <c r="EU1781" s="18"/>
      <c r="EV1781" s="18"/>
      <c r="EW1781" s="18"/>
      <c r="EX1781" s="18"/>
      <c r="EY1781" s="18"/>
      <c r="EZ1781" s="18"/>
      <c r="FA1781" s="18"/>
      <c r="FB1781" s="18"/>
      <c r="FC1781" s="18"/>
      <c r="FD1781" s="18"/>
      <c r="FE1781" s="18"/>
      <c r="FF1781" s="18"/>
      <c r="FG1781" s="18"/>
      <c r="FH1781" s="18"/>
      <c r="FI1781" s="18"/>
      <c r="FJ1781" s="18"/>
      <c r="FK1781" s="18"/>
      <c r="FL1781" s="18"/>
      <c r="FM1781" s="18"/>
      <c r="FN1781" s="18"/>
      <c r="FO1781" s="18"/>
      <c r="FP1781" s="18"/>
      <c r="FQ1781" s="18"/>
      <c r="FR1781" s="18"/>
      <c r="FS1781" s="18"/>
      <c r="FT1781" s="18"/>
      <c r="FU1781" s="18"/>
      <c r="FV1781" s="18"/>
      <c r="FW1781" s="18"/>
      <c r="FX1781" s="18"/>
      <c r="FY1781" s="18"/>
      <c r="FZ1781" s="18"/>
      <c r="GA1781" s="18"/>
      <c r="GB1781" s="18"/>
      <c r="GC1781" s="18"/>
      <c r="GD1781" s="18"/>
      <c r="GE1781" s="18"/>
      <c r="GF1781" s="18"/>
      <c r="GG1781" s="18"/>
      <c r="GH1781" s="18"/>
      <c r="GI1781" s="18"/>
      <c r="GJ1781" s="18"/>
      <c r="GK1781" s="18"/>
      <c r="GL1781" s="18"/>
      <c r="GM1781" s="18"/>
      <c r="GN1781" s="18"/>
      <c r="GO1781" s="18"/>
      <c r="GP1781" s="18"/>
      <c r="GQ1781" s="18"/>
      <c r="GR1781" s="18"/>
    </row>
    <row r="1782" spans="1:200">
      <c r="A1782" s="6"/>
      <c r="B1782" s="6"/>
      <c r="C1782" s="6"/>
      <c r="D1782" s="6"/>
      <c r="E1782" s="6"/>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6"/>
      <c r="BW1782" s="6"/>
      <c r="BX1782" s="6"/>
      <c r="BY1782" s="6"/>
      <c r="BZ1782" s="6"/>
      <c r="CA1782" s="6"/>
      <c r="CB1782" s="6"/>
      <c r="CC1782" s="6"/>
      <c r="CD1782" s="6"/>
      <c r="CE1782" s="6"/>
      <c r="CF1782" s="6"/>
      <c r="CG1782" s="6"/>
      <c r="CH1782" s="6"/>
      <c r="CI1782" s="6"/>
      <c r="CJ1782" s="6"/>
      <c r="CK1782" s="6"/>
      <c r="CL1782" s="6"/>
      <c r="CM1782" s="6"/>
      <c r="CN1782" s="6"/>
      <c r="CO1782" s="6"/>
      <c r="CP1782" s="6"/>
      <c r="CQ1782" s="6"/>
      <c r="CR1782" s="6"/>
      <c r="CS1782" s="6"/>
      <c r="CT1782" s="6"/>
      <c r="CU1782" s="6"/>
      <c r="CV1782" s="6"/>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8"/>
      <c r="FJ1782" s="18"/>
      <c r="FK1782" s="18"/>
      <c r="FL1782" s="18"/>
      <c r="FM1782" s="18"/>
      <c r="FN1782" s="18"/>
      <c r="FO1782" s="18"/>
      <c r="FP1782" s="18"/>
      <c r="FQ1782" s="18"/>
      <c r="FR1782" s="18"/>
      <c r="FS1782" s="18"/>
      <c r="FT1782" s="18"/>
      <c r="FU1782" s="18"/>
      <c r="FV1782" s="18"/>
      <c r="FW1782" s="18"/>
      <c r="FX1782" s="18"/>
      <c r="FY1782" s="18"/>
      <c r="FZ1782" s="18"/>
      <c r="GA1782" s="18"/>
      <c r="GB1782" s="18"/>
      <c r="GC1782" s="18"/>
      <c r="GD1782" s="18"/>
      <c r="GE1782" s="18"/>
      <c r="GF1782" s="18"/>
      <c r="GG1782" s="18"/>
      <c r="GH1782" s="18"/>
      <c r="GI1782" s="18"/>
      <c r="GJ1782" s="18"/>
      <c r="GK1782" s="18"/>
      <c r="GL1782" s="18"/>
      <c r="GM1782" s="18"/>
      <c r="GN1782" s="18"/>
      <c r="GO1782" s="18"/>
      <c r="GP1782" s="18"/>
      <c r="GQ1782" s="18"/>
      <c r="GR1782" s="18"/>
    </row>
    <row r="1783" spans="1:200">
      <c r="A1783" s="6"/>
      <c r="B1783" s="6"/>
      <c r="C1783" s="6"/>
      <c r="D1783" s="6"/>
      <c r="E1783" s="6"/>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6"/>
      <c r="BW1783" s="6"/>
      <c r="BX1783" s="6"/>
      <c r="BY1783" s="6"/>
      <c r="BZ1783" s="6"/>
      <c r="CA1783" s="6"/>
      <c r="CB1783" s="6"/>
      <c r="CC1783" s="6"/>
      <c r="CD1783" s="6"/>
      <c r="CE1783" s="6"/>
      <c r="CF1783" s="6"/>
      <c r="CG1783" s="6"/>
      <c r="CH1783" s="6"/>
      <c r="CI1783" s="6"/>
      <c r="CJ1783" s="6"/>
      <c r="CK1783" s="6"/>
      <c r="CL1783" s="6"/>
      <c r="CM1783" s="6"/>
      <c r="CN1783" s="6"/>
      <c r="CO1783" s="6"/>
      <c r="CP1783" s="6"/>
      <c r="CQ1783" s="6"/>
      <c r="CR1783" s="6"/>
      <c r="CS1783" s="6"/>
      <c r="CT1783" s="6"/>
      <c r="CU1783" s="6"/>
      <c r="CV1783" s="6"/>
      <c r="CW1783" s="18"/>
      <c r="CX1783" s="18"/>
      <c r="CY1783" s="18"/>
      <c r="CZ1783" s="18"/>
      <c r="DA1783" s="18"/>
      <c r="DB1783" s="18"/>
      <c r="DC1783" s="18"/>
      <c r="DD1783" s="18"/>
      <c r="DE1783" s="18"/>
      <c r="DF1783" s="18"/>
      <c r="DG1783" s="18"/>
      <c r="DH1783" s="18"/>
      <c r="DI1783" s="18"/>
      <c r="DJ1783" s="18"/>
      <c r="DK1783" s="18"/>
      <c r="DL1783" s="18"/>
      <c r="DM1783" s="18"/>
      <c r="DN1783" s="18"/>
      <c r="DO1783" s="18"/>
      <c r="DP1783" s="18"/>
      <c r="DQ1783" s="18"/>
      <c r="DR1783" s="18"/>
      <c r="DS1783" s="18"/>
      <c r="DT1783" s="18"/>
      <c r="DU1783" s="18"/>
      <c r="DV1783" s="18"/>
      <c r="DW1783" s="18"/>
      <c r="DX1783" s="18"/>
      <c r="DY1783" s="18"/>
      <c r="DZ1783" s="18"/>
      <c r="EA1783" s="18"/>
      <c r="EB1783" s="18"/>
      <c r="EC1783" s="18"/>
      <c r="ED1783" s="18"/>
      <c r="EE1783" s="18"/>
      <c r="EF1783" s="18"/>
      <c r="EG1783" s="18"/>
      <c r="EH1783" s="18"/>
      <c r="EI1783" s="18"/>
      <c r="EJ1783" s="18"/>
      <c r="EK1783" s="18"/>
      <c r="EL1783" s="18"/>
      <c r="EM1783" s="18"/>
      <c r="EN1783" s="18"/>
      <c r="EO1783" s="18"/>
      <c r="EP1783" s="18"/>
      <c r="EQ1783" s="18"/>
      <c r="ER1783" s="18"/>
      <c r="ES1783" s="18"/>
      <c r="ET1783" s="18"/>
      <c r="EU1783" s="18"/>
      <c r="EV1783" s="18"/>
      <c r="EW1783" s="18"/>
      <c r="EX1783" s="18"/>
      <c r="EY1783" s="18"/>
      <c r="EZ1783" s="18"/>
      <c r="FA1783" s="18"/>
      <c r="FB1783" s="18"/>
      <c r="FC1783" s="18"/>
      <c r="FD1783" s="18"/>
      <c r="FE1783" s="18"/>
      <c r="FF1783" s="18"/>
      <c r="FG1783" s="18"/>
      <c r="FH1783" s="18"/>
      <c r="FI1783" s="18"/>
      <c r="FJ1783" s="18"/>
      <c r="FK1783" s="18"/>
      <c r="FL1783" s="18"/>
      <c r="FM1783" s="18"/>
      <c r="FN1783" s="18"/>
      <c r="FO1783" s="18"/>
      <c r="FP1783" s="18"/>
      <c r="FQ1783" s="18"/>
      <c r="FR1783" s="18"/>
      <c r="FS1783" s="18"/>
      <c r="FT1783" s="18"/>
      <c r="FU1783" s="18"/>
      <c r="FV1783" s="18"/>
      <c r="FW1783" s="18"/>
      <c r="FX1783" s="18"/>
      <c r="FY1783" s="18"/>
      <c r="FZ1783" s="18"/>
      <c r="GA1783" s="18"/>
      <c r="GB1783" s="18"/>
      <c r="GC1783" s="18"/>
      <c r="GD1783" s="18"/>
      <c r="GE1783" s="18"/>
      <c r="GF1783" s="18"/>
      <c r="GG1783" s="18"/>
      <c r="GH1783" s="18"/>
      <c r="GI1783" s="18"/>
      <c r="GJ1783" s="18"/>
      <c r="GK1783" s="18"/>
      <c r="GL1783" s="18"/>
      <c r="GM1783" s="18"/>
      <c r="GN1783" s="18"/>
      <c r="GO1783" s="18"/>
      <c r="GP1783" s="18"/>
      <c r="GQ1783" s="18"/>
      <c r="GR1783" s="18"/>
    </row>
    <row r="1784" spans="1:200">
      <c r="A1784" s="6"/>
      <c r="B1784" s="6"/>
      <c r="C1784" s="6"/>
      <c r="D1784" s="6"/>
      <c r="E1784" s="6"/>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c r="BU1784" s="6"/>
      <c r="BV1784" s="6"/>
      <c r="BW1784" s="6"/>
      <c r="BX1784" s="6"/>
      <c r="BY1784" s="6"/>
      <c r="BZ1784" s="6"/>
      <c r="CA1784" s="6"/>
      <c r="CB1784" s="6"/>
      <c r="CC1784" s="6"/>
      <c r="CD1784" s="6"/>
      <c r="CE1784" s="6"/>
      <c r="CF1784" s="6"/>
      <c r="CG1784" s="6"/>
      <c r="CH1784" s="6"/>
      <c r="CI1784" s="6"/>
      <c r="CJ1784" s="6"/>
      <c r="CK1784" s="6"/>
      <c r="CL1784" s="6"/>
      <c r="CM1784" s="6"/>
      <c r="CN1784" s="6"/>
      <c r="CO1784" s="6"/>
      <c r="CP1784" s="6"/>
      <c r="CQ1784" s="6"/>
      <c r="CR1784" s="6"/>
      <c r="CS1784" s="6"/>
      <c r="CT1784" s="6"/>
      <c r="CU1784" s="6"/>
      <c r="CV1784" s="6"/>
      <c r="CW1784" s="18"/>
      <c r="CX1784" s="18"/>
      <c r="CY1784" s="18"/>
      <c r="CZ1784" s="18"/>
      <c r="DA1784" s="18"/>
      <c r="DB1784" s="18"/>
      <c r="DC1784" s="18"/>
      <c r="DD1784" s="18"/>
      <c r="DE1784" s="18"/>
      <c r="DF1784" s="18"/>
      <c r="DG1784" s="18"/>
      <c r="DH1784" s="18"/>
      <c r="DI1784" s="18"/>
      <c r="DJ1784" s="18"/>
      <c r="DK1784" s="18"/>
      <c r="DL1784" s="18"/>
      <c r="DM1784" s="18"/>
      <c r="DN1784" s="18"/>
      <c r="DO1784" s="18"/>
      <c r="DP1784" s="18"/>
      <c r="DQ1784" s="18"/>
      <c r="DR1784" s="18"/>
      <c r="DS1784" s="18"/>
      <c r="DT1784" s="18"/>
      <c r="DU1784" s="18"/>
      <c r="DV1784" s="18"/>
      <c r="DW1784" s="18"/>
      <c r="DX1784" s="18"/>
      <c r="DY1784" s="18"/>
      <c r="DZ1784" s="18"/>
      <c r="EA1784" s="18"/>
      <c r="EB1784" s="18"/>
      <c r="EC1784" s="18"/>
      <c r="ED1784" s="18"/>
      <c r="EE1784" s="18"/>
      <c r="EF1784" s="18"/>
      <c r="EG1784" s="18"/>
      <c r="EH1784" s="18"/>
      <c r="EI1784" s="18"/>
      <c r="EJ1784" s="18"/>
      <c r="EK1784" s="18"/>
      <c r="EL1784" s="18"/>
      <c r="EM1784" s="18"/>
      <c r="EN1784" s="18"/>
      <c r="EO1784" s="18"/>
      <c r="EP1784" s="18"/>
      <c r="EQ1784" s="18"/>
      <c r="ER1784" s="18"/>
      <c r="ES1784" s="18"/>
      <c r="ET1784" s="18"/>
      <c r="EU1784" s="18"/>
      <c r="EV1784" s="18"/>
      <c r="EW1784" s="18"/>
      <c r="EX1784" s="18"/>
      <c r="EY1784" s="18"/>
      <c r="EZ1784" s="18"/>
      <c r="FA1784" s="18"/>
      <c r="FB1784" s="18"/>
      <c r="FC1784" s="18"/>
      <c r="FD1784" s="18"/>
      <c r="FE1784" s="18"/>
      <c r="FF1784" s="18"/>
      <c r="FG1784" s="18"/>
      <c r="FH1784" s="18"/>
      <c r="FI1784" s="18"/>
      <c r="FJ1784" s="18"/>
      <c r="FK1784" s="18"/>
      <c r="FL1784" s="18"/>
      <c r="FM1784" s="18"/>
      <c r="FN1784" s="18"/>
      <c r="FO1784" s="18"/>
      <c r="FP1784" s="18"/>
      <c r="FQ1784" s="18"/>
      <c r="FR1784" s="18"/>
      <c r="FS1784" s="18"/>
      <c r="FT1784" s="18"/>
      <c r="FU1784" s="18"/>
      <c r="FV1784" s="18"/>
      <c r="FW1784" s="18"/>
      <c r="FX1784" s="18"/>
      <c r="FY1784" s="18"/>
      <c r="FZ1784" s="18"/>
      <c r="GA1784" s="18"/>
      <c r="GB1784" s="18"/>
      <c r="GC1784" s="18"/>
      <c r="GD1784" s="18"/>
      <c r="GE1784" s="18"/>
      <c r="GF1784" s="18"/>
      <c r="GG1784" s="18"/>
      <c r="GH1784" s="18"/>
      <c r="GI1784" s="18"/>
      <c r="GJ1784" s="18"/>
      <c r="GK1784" s="18"/>
      <c r="GL1784" s="18"/>
      <c r="GM1784" s="18"/>
      <c r="GN1784" s="18"/>
      <c r="GO1784" s="18"/>
      <c r="GP1784" s="18"/>
      <c r="GQ1784" s="18"/>
      <c r="GR1784" s="18"/>
    </row>
    <row r="1785" spans="1:200">
      <c r="A1785" s="6"/>
      <c r="B1785" s="6"/>
      <c r="C1785" s="6"/>
      <c r="D1785" s="6"/>
      <c r="E1785" s="6"/>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6"/>
      <c r="BW1785" s="6"/>
      <c r="BX1785" s="6"/>
      <c r="BY1785" s="6"/>
      <c r="BZ1785" s="6"/>
      <c r="CA1785" s="6"/>
      <c r="CB1785" s="6"/>
      <c r="CC1785" s="6"/>
      <c r="CD1785" s="6"/>
      <c r="CE1785" s="6"/>
      <c r="CF1785" s="6"/>
      <c r="CG1785" s="6"/>
      <c r="CH1785" s="6"/>
      <c r="CI1785" s="6"/>
      <c r="CJ1785" s="6"/>
      <c r="CK1785" s="6"/>
      <c r="CL1785" s="6"/>
      <c r="CM1785" s="6"/>
      <c r="CN1785" s="6"/>
      <c r="CO1785" s="6"/>
      <c r="CP1785" s="6"/>
      <c r="CQ1785" s="6"/>
      <c r="CR1785" s="6"/>
      <c r="CS1785" s="6"/>
      <c r="CT1785" s="6"/>
      <c r="CU1785" s="6"/>
      <c r="CV1785" s="6"/>
      <c r="CW1785" s="18"/>
      <c r="CX1785" s="18"/>
      <c r="CY1785" s="18"/>
      <c r="CZ1785" s="18"/>
      <c r="DA1785" s="18"/>
      <c r="DB1785" s="18"/>
      <c r="DC1785" s="18"/>
      <c r="DD1785" s="18"/>
      <c r="DE1785" s="18"/>
      <c r="DF1785" s="18"/>
      <c r="DG1785" s="18"/>
      <c r="DH1785" s="18"/>
      <c r="DI1785" s="18"/>
      <c r="DJ1785" s="18"/>
      <c r="DK1785" s="18"/>
      <c r="DL1785" s="18"/>
      <c r="DM1785" s="18"/>
      <c r="DN1785" s="18"/>
      <c r="DO1785" s="18"/>
      <c r="DP1785" s="18"/>
      <c r="DQ1785" s="18"/>
      <c r="DR1785" s="18"/>
      <c r="DS1785" s="18"/>
      <c r="DT1785" s="18"/>
      <c r="DU1785" s="18"/>
      <c r="DV1785" s="18"/>
      <c r="DW1785" s="18"/>
      <c r="DX1785" s="18"/>
      <c r="DY1785" s="18"/>
      <c r="DZ1785" s="18"/>
      <c r="EA1785" s="18"/>
      <c r="EB1785" s="18"/>
      <c r="EC1785" s="18"/>
      <c r="ED1785" s="18"/>
      <c r="EE1785" s="18"/>
      <c r="EF1785" s="18"/>
      <c r="EG1785" s="18"/>
      <c r="EH1785" s="18"/>
      <c r="EI1785" s="18"/>
      <c r="EJ1785" s="18"/>
      <c r="EK1785" s="18"/>
      <c r="EL1785" s="18"/>
      <c r="EM1785" s="18"/>
      <c r="EN1785" s="18"/>
      <c r="EO1785" s="18"/>
      <c r="EP1785" s="18"/>
      <c r="EQ1785" s="18"/>
      <c r="ER1785" s="18"/>
      <c r="ES1785" s="18"/>
      <c r="ET1785" s="18"/>
      <c r="EU1785" s="18"/>
      <c r="EV1785" s="18"/>
      <c r="EW1785" s="18"/>
      <c r="EX1785" s="18"/>
      <c r="EY1785" s="18"/>
      <c r="EZ1785" s="18"/>
      <c r="FA1785" s="18"/>
      <c r="FB1785" s="18"/>
      <c r="FC1785" s="18"/>
      <c r="FD1785" s="18"/>
      <c r="FE1785" s="18"/>
      <c r="FF1785" s="18"/>
      <c r="FG1785" s="18"/>
      <c r="FH1785" s="18"/>
      <c r="FI1785" s="18"/>
      <c r="FJ1785" s="18"/>
      <c r="FK1785" s="18"/>
      <c r="FL1785" s="18"/>
      <c r="FM1785" s="18"/>
      <c r="FN1785" s="18"/>
      <c r="FO1785" s="18"/>
      <c r="FP1785" s="18"/>
      <c r="FQ1785" s="18"/>
      <c r="FR1785" s="18"/>
      <c r="FS1785" s="18"/>
      <c r="FT1785" s="18"/>
      <c r="FU1785" s="18"/>
      <c r="FV1785" s="18"/>
      <c r="FW1785" s="18"/>
      <c r="FX1785" s="18"/>
      <c r="FY1785" s="18"/>
      <c r="FZ1785" s="18"/>
      <c r="GA1785" s="18"/>
      <c r="GB1785" s="18"/>
      <c r="GC1785" s="18"/>
      <c r="GD1785" s="18"/>
      <c r="GE1785" s="18"/>
      <c r="GF1785" s="18"/>
      <c r="GG1785" s="18"/>
      <c r="GH1785" s="18"/>
      <c r="GI1785" s="18"/>
      <c r="GJ1785" s="18"/>
      <c r="GK1785" s="18"/>
      <c r="GL1785" s="18"/>
      <c r="GM1785" s="18"/>
      <c r="GN1785" s="18"/>
      <c r="GO1785" s="18"/>
      <c r="GP1785" s="18"/>
      <c r="GQ1785" s="18"/>
      <c r="GR1785" s="18"/>
    </row>
    <row r="1786" spans="1:200">
      <c r="A1786" s="6"/>
      <c r="B1786" s="6"/>
      <c r="C1786" s="6"/>
      <c r="D1786" s="6"/>
      <c r="E1786" s="6"/>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c r="BU1786" s="6"/>
      <c r="BV1786" s="6"/>
      <c r="BW1786" s="6"/>
      <c r="BX1786" s="6"/>
      <c r="BY1786" s="6"/>
      <c r="BZ1786" s="6"/>
      <c r="CA1786" s="6"/>
      <c r="CB1786" s="6"/>
      <c r="CC1786" s="6"/>
      <c r="CD1786" s="6"/>
      <c r="CE1786" s="6"/>
      <c r="CF1786" s="6"/>
      <c r="CG1786" s="6"/>
      <c r="CH1786" s="6"/>
      <c r="CI1786" s="6"/>
      <c r="CJ1786" s="6"/>
      <c r="CK1786" s="6"/>
      <c r="CL1786" s="6"/>
      <c r="CM1786" s="6"/>
      <c r="CN1786" s="6"/>
      <c r="CO1786" s="6"/>
      <c r="CP1786" s="6"/>
      <c r="CQ1786" s="6"/>
      <c r="CR1786" s="6"/>
      <c r="CS1786" s="6"/>
      <c r="CT1786" s="6"/>
      <c r="CU1786" s="6"/>
      <c r="CV1786" s="6"/>
      <c r="CW1786" s="18"/>
      <c r="CX1786" s="18"/>
      <c r="CY1786" s="18"/>
      <c r="CZ1786" s="18"/>
      <c r="DA1786" s="18"/>
      <c r="DB1786" s="18"/>
      <c r="DC1786" s="18"/>
      <c r="DD1786" s="18"/>
      <c r="DE1786" s="18"/>
      <c r="DF1786" s="18"/>
      <c r="DG1786" s="18"/>
      <c r="DH1786" s="18"/>
      <c r="DI1786" s="18"/>
      <c r="DJ1786" s="18"/>
      <c r="DK1786" s="18"/>
      <c r="DL1786" s="18"/>
      <c r="DM1786" s="18"/>
      <c r="DN1786" s="18"/>
      <c r="DO1786" s="18"/>
      <c r="DP1786" s="18"/>
      <c r="DQ1786" s="18"/>
      <c r="DR1786" s="18"/>
      <c r="DS1786" s="18"/>
      <c r="DT1786" s="18"/>
      <c r="DU1786" s="18"/>
      <c r="DV1786" s="18"/>
      <c r="DW1786" s="18"/>
      <c r="DX1786" s="18"/>
      <c r="DY1786" s="18"/>
      <c r="DZ1786" s="18"/>
      <c r="EA1786" s="18"/>
      <c r="EB1786" s="18"/>
      <c r="EC1786" s="18"/>
      <c r="ED1786" s="18"/>
      <c r="EE1786" s="18"/>
      <c r="EF1786" s="18"/>
      <c r="EG1786" s="18"/>
      <c r="EH1786" s="18"/>
      <c r="EI1786" s="18"/>
      <c r="EJ1786" s="18"/>
      <c r="EK1786" s="18"/>
      <c r="EL1786" s="18"/>
      <c r="EM1786" s="18"/>
      <c r="EN1786" s="18"/>
      <c r="EO1786" s="18"/>
      <c r="EP1786" s="18"/>
      <c r="EQ1786" s="18"/>
      <c r="ER1786" s="18"/>
      <c r="ES1786" s="18"/>
      <c r="ET1786" s="18"/>
      <c r="EU1786" s="18"/>
      <c r="EV1786" s="18"/>
      <c r="EW1786" s="18"/>
      <c r="EX1786" s="18"/>
      <c r="EY1786" s="18"/>
      <c r="EZ1786" s="18"/>
      <c r="FA1786" s="18"/>
      <c r="FB1786" s="18"/>
      <c r="FC1786" s="18"/>
      <c r="FD1786" s="18"/>
      <c r="FE1786" s="18"/>
      <c r="FF1786" s="18"/>
      <c r="FG1786" s="18"/>
      <c r="FH1786" s="18"/>
      <c r="FI1786" s="18"/>
      <c r="FJ1786" s="18"/>
      <c r="FK1786" s="18"/>
      <c r="FL1786" s="18"/>
      <c r="FM1786" s="18"/>
      <c r="FN1786" s="18"/>
      <c r="FO1786" s="18"/>
      <c r="FP1786" s="18"/>
      <c r="FQ1786" s="18"/>
      <c r="FR1786" s="18"/>
      <c r="FS1786" s="18"/>
      <c r="FT1786" s="18"/>
      <c r="FU1786" s="18"/>
      <c r="FV1786" s="18"/>
      <c r="FW1786" s="18"/>
      <c r="FX1786" s="18"/>
      <c r="FY1786" s="18"/>
      <c r="FZ1786" s="18"/>
      <c r="GA1786" s="18"/>
      <c r="GB1786" s="18"/>
      <c r="GC1786" s="18"/>
      <c r="GD1786" s="18"/>
      <c r="GE1786" s="18"/>
      <c r="GF1786" s="18"/>
      <c r="GG1786" s="18"/>
      <c r="GH1786" s="18"/>
      <c r="GI1786" s="18"/>
      <c r="GJ1786" s="18"/>
      <c r="GK1786" s="18"/>
      <c r="GL1786" s="18"/>
      <c r="GM1786" s="18"/>
      <c r="GN1786" s="18"/>
      <c r="GO1786" s="18"/>
      <c r="GP1786" s="18"/>
      <c r="GQ1786" s="18"/>
      <c r="GR1786" s="18"/>
    </row>
    <row r="1787" spans="1:200">
      <c r="A1787" s="6"/>
      <c r="B1787" s="6"/>
      <c r="C1787" s="6"/>
      <c r="D1787" s="6"/>
      <c r="E1787" s="6"/>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c r="BU1787" s="6"/>
      <c r="BV1787" s="6"/>
      <c r="BW1787" s="6"/>
      <c r="BX1787" s="6"/>
      <c r="BY1787" s="6"/>
      <c r="BZ1787" s="6"/>
      <c r="CA1787" s="6"/>
      <c r="CB1787" s="6"/>
      <c r="CC1787" s="6"/>
      <c r="CD1787" s="6"/>
      <c r="CE1787" s="6"/>
      <c r="CF1787" s="6"/>
      <c r="CG1787" s="6"/>
      <c r="CH1787" s="6"/>
      <c r="CI1787" s="6"/>
      <c r="CJ1787" s="6"/>
      <c r="CK1787" s="6"/>
      <c r="CL1787" s="6"/>
      <c r="CM1787" s="6"/>
      <c r="CN1787" s="6"/>
      <c r="CO1787" s="6"/>
      <c r="CP1787" s="6"/>
      <c r="CQ1787" s="6"/>
      <c r="CR1787" s="6"/>
      <c r="CS1787" s="6"/>
      <c r="CT1787" s="6"/>
      <c r="CU1787" s="6"/>
      <c r="CV1787" s="6"/>
      <c r="CW1787" s="18"/>
      <c r="CX1787" s="18"/>
      <c r="CY1787" s="18"/>
      <c r="CZ1787" s="18"/>
      <c r="DA1787" s="18"/>
      <c r="DB1787" s="18"/>
      <c r="DC1787" s="18"/>
      <c r="DD1787" s="18"/>
      <c r="DE1787" s="18"/>
      <c r="DF1787" s="18"/>
      <c r="DG1787" s="18"/>
      <c r="DH1787" s="18"/>
      <c r="DI1787" s="18"/>
      <c r="DJ1787" s="18"/>
      <c r="DK1787" s="18"/>
      <c r="DL1787" s="18"/>
      <c r="DM1787" s="18"/>
      <c r="DN1787" s="18"/>
      <c r="DO1787" s="18"/>
      <c r="DP1787" s="18"/>
      <c r="DQ1787" s="18"/>
      <c r="DR1787" s="18"/>
      <c r="DS1787" s="18"/>
      <c r="DT1787" s="18"/>
      <c r="DU1787" s="18"/>
      <c r="DV1787" s="18"/>
      <c r="DW1787" s="18"/>
      <c r="DX1787" s="18"/>
      <c r="DY1787" s="18"/>
      <c r="DZ1787" s="18"/>
      <c r="EA1787" s="18"/>
      <c r="EB1787" s="18"/>
      <c r="EC1787" s="18"/>
      <c r="ED1787" s="18"/>
      <c r="EE1787" s="18"/>
      <c r="EF1787" s="18"/>
      <c r="EG1787" s="18"/>
      <c r="EH1787" s="18"/>
      <c r="EI1787" s="18"/>
      <c r="EJ1787" s="18"/>
      <c r="EK1787" s="18"/>
      <c r="EL1787" s="18"/>
      <c r="EM1787" s="18"/>
      <c r="EN1787" s="18"/>
      <c r="EO1787" s="18"/>
      <c r="EP1787" s="18"/>
      <c r="EQ1787" s="18"/>
      <c r="ER1787" s="18"/>
      <c r="ES1787" s="18"/>
      <c r="ET1787" s="18"/>
      <c r="EU1787" s="18"/>
      <c r="EV1787" s="18"/>
      <c r="EW1787" s="18"/>
      <c r="EX1787" s="18"/>
      <c r="EY1787" s="18"/>
      <c r="EZ1787" s="18"/>
      <c r="FA1787" s="18"/>
      <c r="FB1787" s="18"/>
      <c r="FC1787" s="18"/>
      <c r="FD1787" s="18"/>
      <c r="FE1787" s="18"/>
      <c r="FF1787" s="18"/>
      <c r="FG1787" s="18"/>
      <c r="FH1787" s="18"/>
      <c r="FI1787" s="18"/>
      <c r="FJ1787" s="18"/>
      <c r="FK1787" s="18"/>
      <c r="FL1787" s="18"/>
      <c r="FM1787" s="18"/>
      <c r="FN1787" s="18"/>
      <c r="FO1787" s="18"/>
      <c r="FP1787" s="18"/>
      <c r="FQ1787" s="18"/>
      <c r="FR1787" s="18"/>
      <c r="FS1787" s="18"/>
      <c r="FT1787" s="18"/>
      <c r="FU1787" s="18"/>
      <c r="FV1787" s="18"/>
      <c r="FW1787" s="18"/>
      <c r="FX1787" s="18"/>
      <c r="FY1787" s="18"/>
      <c r="FZ1787" s="18"/>
      <c r="GA1787" s="18"/>
      <c r="GB1787" s="18"/>
      <c r="GC1787" s="18"/>
      <c r="GD1787" s="18"/>
      <c r="GE1787" s="18"/>
      <c r="GF1787" s="18"/>
      <c r="GG1787" s="18"/>
      <c r="GH1787" s="18"/>
      <c r="GI1787" s="18"/>
      <c r="GJ1787" s="18"/>
      <c r="GK1787" s="18"/>
      <c r="GL1787" s="18"/>
      <c r="GM1787" s="18"/>
      <c r="GN1787" s="18"/>
      <c r="GO1787" s="18"/>
      <c r="GP1787" s="18"/>
      <c r="GQ1787" s="18"/>
      <c r="GR1787" s="18"/>
    </row>
    <row r="1788" spans="1:200">
      <c r="A1788" s="6"/>
      <c r="B1788" s="6"/>
      <c r="C1788" s="6"/>
      <c r="D1788" s="6"/>
      <c r="E1788" s="6"/>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c r="BU1788" s="6"/>
      <c r="BV1788" s="6"/>
      <c r="BW1788" s="6"/>
      <c r="BX1788" s="6"/>
      <c r="BY1788" s="6"/>
      <c r="BZ1788" s="6"/>
      <c r="CA1788" s="6"/>
      <c r="CB1788" s="6"/>
      <c r="CC1788" s="6"/>
      <c r="CD1788" s="6"/>
      <c r="CE1788" s="6"/>
      <c r="CF1788" s="6"/>
      <c r="CG1788" s="6"/>
      <c r="CH1788" s="6"/>
      <c r="CI1788" s="6"/>
      <c r="CJ1788" s="6"/>
      <c r="CK1788" s="6"/>
      <c r="CL1788" s="6"/>
      <c r="CM1788" s="6"/>
      <c r="CN1788" s="6"/>
      <c r="CO1788" s="6"/>
      <c r="CP1788" s="6"/>
      <c r="CQ1788" s="6"/>
      <c r="CR1788" s="6"/>
      <c r="CS1788" s="6"/>
      <c r="CT1788" s="6"/>
      <c r="CU1788" s="6"/>
      <c r="CV1788" s="6"/>
      <c r="CW1788" s="18"/>
      <c r="CX1788" s="18"/>
      <c r="CY1788" s="18"/>
      <c r="CZ1788" s="18"/>
      <c r="DA1788" s="18"/>
      <c r="DB1788" s="18"/>
      <c r="DC1788" s="18"/>
      <c r="DD1788" s="18"/>
      <c r="DE1788" s="18"/>
      <c r="DF1788" s="18"/>
      <c r="DG1788" s="18"/>
      <c r="DH1788" s="18"/>
      <c r="DI1788" s="18"/>
      <c r="DJ1788" s="18"/>
      <c r="DK1788" s="18"/>
      <c r="DL1788" s="18"/>
      <c r="DM1788" s="18"/>
      <c r="DN1788" s="18"/>
      <c r="DO1788" s="18"/>
      <c r="DP1788" s="18"/>
      <c r="DQ1788" s="18"/>
      <c r="DR1788" s="18"/>
      <c r="DS1788" s="18"/>
      <c r="DT1788" s="18"/>
      <c r="DU1788" s="18"/>
      <c r="DV1788" s="18"/>
      <c r="DW1788" s="18"/>
      <c r="DX1788" s="18"/>
      <c r="DY1788" s="18"/>
      <c r="DZ1788" s="18"/>
      <c r="EA1788" s="18"/>
      <c r="EB1788" s="18"/>
      <c r="EC1788" s="18"/>
      <c r="ED1788" s="18"/>
      <c r="EE1788" s="18"/>
      <c r="EF1788" s="18"/>
      <c r="EG1788" s="18"/>
      <c r="EH1788" s="18"/>
      <c r="EI1788" s="18"/>
      <c r="EJ1788" s="18"/>
      <c r="EK1788" s="18"/>
      <c r="EL1788" s="18"/>
      <c r="EM1788" s="18"/>
      <c r="EN1788" s="18"/>
      <c r="EO1788" s="18"/>
      <c r="EP1788" s="18"/>
      <c r="EQ1788" s="18"/>
      <c r="ER1788" s="18"/>
      <c r="ES1788" s="18"/>
      <c r="ET1788" s="18"/>
      <c r="EU1788" s="18"/>
      <c r="EV1788" s="18"/>
      <c r="EW1788" s="18"/>
      <c r="EX1788" s="18"/>
      <c r="EY1788" s="18"/>
      <c r="EZ1788" s="18"/>
      <c r="FA1788" s="18"/>
      <c r="FB1788" s="18"/>
      <c r="FC1788" s="18"/>
      <c r="FD1788" s="18"/>
      <c r="FE1788" s="18"/>
      <c r="FF1788" s="18"/>
      <c r="FG1788" s="18"/>
      <c r="FH1788" s="18"/>
      <c r="FI1788" s="18"/>
      <c r="FJ1788" s="18"/>
      <c r="FK1788" s="18"/>
      <c r="FL1788" s="18"/>
      <c r="FM1788" s="18"/>
      <c r="FN1788" s="18"/>
      <c r="FO1788" s="18"/>
      <c r="FP1788" s="18"/>
      <c r="FQ1788" s="18"/>
      <c r="FR1788" s="18"/>
      <c r="FS1788" s="18"/>
      <c r="FT1788" s="18"/>
      <c r="FU1788" s="18"/>
      <c r="FV1788" s="18"/>
      <c r="FW1788" s="18"/>
      <c r="FX1788" s="18"/>
      <c r="FY1788" s="18"/>
      <c r="FZ1788" s="18"/>
      <c r="GA1788" s="18"/>
      <c r="GB1788" s="18"/>
      <c r="GC1788" s="18"/>
      <c r="GD1788" s="18"/>
      <c r="GE1788" s="18"/>
      <c r="GF1788" s="18"/>
      <c r="GG1788" s="18"/>
      <c r="GH1788" s="18"/>
      <c r="GI1788" s="18"/>
      <c r="GJ1788" s="18"/>
      <c r="GK1788" s="18"/>
      <c r="GL1788" s="18"/>
      <c r="GM1788" s="18"/>
      <c r="GN1788" s="18"/>
      <c r="GO1788" s="18"/>
      <c r="GP1788" s="18"/>
      <c r="GQ1788" s="18"/>
      <c r="GR1788" s="18"/>
    </row>
    <row r="1789" spans="1:200">
      <c r="A1789" s="6"/>
      <c r="B1789" s="6"/>
      <c r="C1789" s="6"/>
      <c r="D1789" s="6"/>
      <c r="E1789" s="6"/>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c r="BU1789" s="6"/>
      <c r="BV1789" s="6"/>
      <c r="BW1789" s="6"/>
      <c r="BX1789" s="6"/>
      <c r="BY1789" s="6"/>
      <c r="BZ1789" s="6"/>
      <c r="CA1789" s="6"/>
      <c r="CB1789" s="6"/>
      <c r="CC1789" s="6"/>
      <c r="CD1789" s="6"/>
      <c r="CE1789" s="6"/>
      <c r="CF1789" s="6"/>
      <c r="CG1789" s="6"/>
      <c r="CH1789" s="6"/>
      <c r="CI1789" s="6"/>
      <c r="CJ1789" s="6"/>
      <c r="CK1789" s="6"/>
      <c r="CL1789" s="6"/>
      <c r="CM1789" s="6"/>
      <c r="CN1789" s="6"/>
      <c r="CO1789" s="6"/>
      <c r="CP1789" s="6"/>
      <c r="CQ1789" s="6"/>
      <c r="CR1789" s="6"/>
      <c r="CS1789" s="6"/>
      <c r="CT1789" s="6"/>
      <c r="CU1789" s="6"/>
      <c r="CV1789" s="6"/>
      <c r="CW1789" s="18"/>
      <c r="CX1789" s="18"/>
      <c r="CY1789" s="18"/>
      <c r="CZ1789" s="18"/>
      <c r="DA1789" s="18"/>
      <c r="DB1789" s="18"/>
      <c r="DC1789" s="18"/>
      <c r="DD1789" s="18"/>
      <c r="DE1789" s="18"/>
      <c r="DF1789" s="18"/>
      <c r="DG1789" s="18"/>
      <c r="DH1789" s="18"/>
      <c r="DI1789" s="18"/>
      <c r="DJ1789" s="18"/>
      <c r="DK1789" s="18"/>
      <c r="DL1789" s="18"/>
      <c r="DM1789" s="18"/>
      <c r="DN1789" s="18"/>
      <c r="DO1789" s="18"/>
      <c r="DP1789" s="18"/>
      <c r="DQ1789" s="18"/>
      <c r="DR1789" s="18"/>
      <c r="DS1789" s="18"/>
      <c r="DT1789" s="18"/>
      <c r="DU1789" s="18"/>
      <c r="DV1789" s="18"/>
      <c r="DW1789" s="18"/>
      <c r="DX1789" s="18"/>
      <c r="DY1789" s="18"/>
      <c r="DZ1789" s="18"/>
      <c r="EA1789" s="18"/>
      <c r="EB1789" s="18"/>
      <c r="EC1789" s="18"/>
      <c r="ED1789" s="18"/>
      <c r="EE1789" s="18"/>
      <c r="EF1789" s="18"/>
      <c r="EG1789" s="18"/>
      <c r="EH1789" s="18"/>
      <c r="EI1789" s="18"/>
      <c r="EJ1789" s="18"/>
      <c r="EK1789" s="18"/>
      <c r="EL1789" s="18"/>
      <c r="EM1789" s="18"/>
      <c r="EN1789" s="18"/>
      <c r="EO1789" s="18"/>
      <c r="EP1789" s="18"/>
      <c r="EQ1789" s="18"/>
      <c r="ER1789" s="18"/>
      <c r="ES1789" s="18"/>
      <c r="ET1789" s="18"/>
      <c r="EU1789" s="18"/>
      <c r="EV1789" s="18"/>
      <c r="EW1789" s="18"/>
      <c r="EX1789" s="18"/>
      <c r="EY1789" s="18"/>
      <c r="EZ1789" s="18"/>
      <c r="FA1789" s="18"/>
      <c r="FB1789" s="18"/>
      <c r="FC1789" s="18"/>
      <c r="FD1789" s="18"/>
      <c r="FE1789" s="18"/>
      <c r="FF1789" s="18"/>
      <c r="FG1789" s="18"/>
      <c r="FH1789" s="18"/>
      <c r="FI1789" s="18"/>
      <c r="FJ1789" s="18"/>
      <c r="FK1789" s="18"/>
      <c r="FL1789" s="18"/>
      <c r="FM1789" s="18"/>
      <c r="FN1789" s="18"/>
      <c r="FO1789" s="18"/>
      <c r="FP1789" s="18"/>
      <c r="FQ1789" s="18"/>
      <c r="FR1789" s="18"/>
      <c r="FS1789" s="18"/>
      <c r="FT1789" s="18"/>
      <c r="FU1789" s="18"/>
      <c r="FV1789" s="18"/>
      <c r="FW1789" s="18"/>
      <c r="FX1789" s="18"/>
      <c r="FY1789" s="18"/>
      <c r="FZ1789" s="18"/>
      <c r="GA1789" s="18"/>
      <c r="GB1789" s="18"/>
      <c r="GC1789" s="18"/>
      <c r="GD1789" s="18"/>
      <c r="GE1789" s="18"/>
      <c r="GF1789" s="18"/>
      <c r="GG1789" s="18"/>
      <c r="GH1789" s="18"/>
      <c r="GI1789" s="18"/>
      <c r="GJ1789" s="18"/>
      <c r="GK1789" s="18"/>
      <c r="GL1789" s="18"/>
      <c r="GM1789" s="18"/>
      <c r="GN1789" s="18"/>
      <c r="GO1789" s="18"/>
      <c r="GP1789" s="18"/>
      <c r="GQ1789" s="18"/>
      <c r="GR1789" s="18"/>
    </row>
    <row r="1790" spans="1:200">
      <c r="A1790" s="6"/>
      <c r="B1790" s="6"/>
      <c r="C1790" s="6"/>
      <c r="D1790" s="6"/>
      <c r="E1790" s="6"/>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c r="BU1790" s="6"/>
      <c r="BV1790" s="6"/>
      <c r="BW1790" s="6"/>
      <c r="BX1790" s="6"/>
      <c r="BY1790" s="6"/>
      <c r="BZ1790" s="6"/>
      <c r="CA1790" s="6"/>
      <c r="CB1790" s="6"/>
      <c r="CC1790" s="6"/>
      <c r="CD1790" s="6"/>
      <c r="CE1790" s="6"/>
      <c r="CF1790" s="6"/>
      <c r="CG1790" s="6"/>
      <c r="CH1790" s="6"/>
      <c r="CI1790" s="6"/>
      <c r="CJ1790" s="6"/>
      <c r="CK1790" s="6"/>
      <c r="CL1790" s="6"/>
      <c r="CM1790" s="6"/>
      <c r="CN1790" s="6"/>
      <c r="CO1790" s="6"/>
      <c r="CP1790" s="6"/>
      <c r="CQ1790" s="6"/>
      <c r="CR1790" s="6"/>
      <c r="CS1790" s="6"/>
      <c r="CT1790" s="6"/>
      <c r="CU1790" s="6"/>
      <c r="CV1790" s="6"/>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8"/>
      <c r="FJ1790" s="18"/>
      <c r="FK1790" s="18"/>
      <c r="FL1790" s="18"/>
      <c r="FM1790" s="18"/>
      <c r="FN1790" s="18"/>
      <c r="FO1790" s="18"/>
      <c r="FP1790" s="18"/>
      <c r="FQ1790" s="18"/>
      <c r="FR1790" s="18"/>
      <c r="FS1790" s="18"/>
      <c r="FT1790" s="18"/>
      <c r="FU1790" s="18"/>
      <c r="FV1790" s="18"/>
      <c r="FW1790" s="18"/>
      <c r="FX1790" s="18"/>
      <c r="FY1790" s="18"/>
      <c r="FZ1790" s="18"/>
      <c r="GA1790" s="18"/>
      <c r="GB1790" s="18"/>
      <c r="GC1790" s="18"/>
      <c r="GD1790" s="18"/>
      <c r="GE1790" s="18"/>
      <c r="GF1790" s="18"/>
      <c r="GG1790" s="18"/>
      <c r="GH1790" s="18"/>
      <c r="GI1790" s="18"/>
      <c r="GJ1790" s="18"/>
      <c r="GK1790" s="18"/>
      <c r="GL1790" s="18"/>
      <c r="GM1790" s="18"/>
      <c r="GN1790" s="18"/>
      <c r="GO1790" s="18"/>
      <c r="GP1790" s="18"/>
      <c r="GQ1790" s="18"/>
      <c r="GR1790" s="18"/>
    </row>
    <row r="1791" spans="1:200">
      <c r="A1791" s="6"/>
      <c r="B1791" s="6"/>
      <c r="C1791" s="6"/>
      <c r="D1791" s="6"/>
      <c r="E1791" s="6"/>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c r="BU1791" s="6"/>
      <c r="BV1791" s="6"/>
      <c r="BW1791" s="6"/>
      <c r="BX1791" s="6"/>
      <c r="BY1791" s="6"/>
      <c r="BZ1791" s="6"/>
      <c r="CA1791" s="6"/>
      <c r="CB1791" s="6"/>
      <c r="CC1791" s="6"/>
      <c r="CD1791" s="6"/>
      <c r="CE1791" s="6"/>
      <c r="CF1791" s="6"/>
      <c r="CG1791" s="6"/>
      <c r="CH1791" s="6"/>
      <c r="CI1791" s="6"/>
      <c r="CJ1791" s="6"/>
      <c r="CK1791" s="6"/>
      <c r="CL1791" s="6"/>
      <c r="CM1791" s="6"/>
      <c r="CN1791" s="6"/>
      <c r="CO1791" s="6"/>
      <c r="CP1791" s="6"/>
      <c r="CQ1791" s="6"/>
      <c r="CR1791" s="6"/>
      <c r="CS1791" s="6"/>
      <c r="CT1791" s="6"/>
      <c r="CU1791" s="6"/>
      <c r="CV1791" s="6"/>
      <c r="CW1791" s="18"/>
      <c r="CX1791" s="18"/>
      <c r="CY1791" s="18"/>
      <c r="CZ1791" s="18"/>
      <c r="DA1791" s="18"/>
      <c r="DB1791" s="18"/>
      <c r="DC1791" s="18"/>
      <c r="DD1791" s="18"/>
      <c r="DE1791" s="18"/>
      <c r="DF1791" s="18"/>
      <c r="DG1791" s="18"/>
      <c r="DH1791" s="18"/>
      <c r="DI1791" s="18"/>
      <c r="DJ1791" s="18"/>
      <c r="DK1791" s="18"/>
      <c r="DL1791" s="18"/>
      <c r="DM1791" s="18"/>
      <c r="DN1791" s="18"/>
      <c r="DO1791" s="18"/>
      <c r="DP1791" s="18"/>
      <c r="DQ1791" s="18"/>
      <c r="DR1791" s="18"/>
      <c r="DS1791" s="18"/>
      <c r="DT1791" s="18"/>
      <c r="DU1791" s="18"/>
      <c r="DV1791" s="18"/>
      <c r="DW1791" s="18"/>
      <c r="DX1791" s="18"/>
      <c r="DY1791" s="18"/>
      <c r="DZ1791" s="18"/>
      <c r="EA1791" s="18"/>
      <c r="EB1791" s="18"/>
      <c r="EC1791" s="18"/>
      <c r="ED1791" s="18"/>
      <c r="EE1791" s="18"/>
      <c r="EF1791" s="18"/>
      <c r="EG1791" s="18"/>
      <c r="EH1791" s="18"/>
      <c r="EI1791" s="18"/>
      <c r="EJ1791" s="18"/>
      <c r="EK1791" s="18"/>
      <c r="EL1791" s="18"/>
      <c r="EM1791" s="18"/>
      <c r="EN1791" s="18"/>
      <c r="EO1791" s="18"/>
      <c r="EP1791" s="18"/>
      <c r="EQ1791" s="18"/>
      <c r="ER1791" s="18"/>
      <c r="ES1791" s="18"/>
      <c r="ET1791" s="18"/>
      <c r="EU1791" s="18"/>
      <c r="EV1791" s="18"/>
      <c r="EW1791" s="18"/>
      <c r="EX1791" s="18"/>
      <c r="EY1791" s="18"/>
      <c r="EZ1791" s="18"/>
      <c r="FA1791" s="18"/>
      <c r="FB1791" s="18"/>
      <c r="FC1791" s="18"/>
      <c r="FD1791" s="18"/>
      <c r="FE1791" s="18"/>
      <c r="FF1791" s="18"/>
      <c r="FG1791" s="18"/>
      <c r="FH1791" s="18"/>
      <c r="FI1791" s="18"/>
      <c r="FJ1791" s="18"/>
      <c r="FK1791" s="18"/>
      <c r="FL1791" s="18"/>
      <c r="FM1791" s="18"/>
      <c r="FN1791" s="18"/>
      <c r="FO1791" s="18"/>
      <c r="FP1791" s="18"/>
      <c r="FQ1791" s="18"/>
      <c r="FR1791" s="18"/>
      <c r="FS1791" s="18"/>
      <c r="FT1791" s="18"/>
      <c r="FU1791" s="18"/>
      <c r="FV1791" s="18"/>
      <c r="FW1791" s="18"/>
      <c r="FX1791" s="18"/>
      <c r="FY1791" s="18"/>
      <c r="FZ1791" s="18"/>
      <c r="GA1791" s="18"/>
      <c r="GB1791" s="18"/>
      <c r="GC1791" s="18"/>
      <c r="GD1791" s="18"/>
      <c r="GE1791" s="18"/>
      <c r="GF1791" s="18"/>
      <c r="GG1791" s="18"/>
      <c r="GH1791" s="18"/>
      <c r="GI1791" s="18"/>
      <c r="GJ1791" s="18"/>
      <c r="GK1791" s="18"/>
      <c r="GL1791" s="18"/>
      <c r="GM1791" s="18"/>
      <c r="GN1791" s="18"/>
      <c r="GO1791" s="18"/>
      <c r="GP1791" s="18"/>
      <c r="GQ1791" s="18"/>
      <c r="GR1791" s="18"/>
    </row>
    <row r="1792" spans="1:200">
      <c r="A1792" s="6"/>
      <c r="B1792" s="6"/>
      <c r="C1792" s="6"/>
      <c r="D1792" s="6"/>
      <c r="E1792" s="6"/>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c r="BU1792" s="6"/>
      <c r="BV1792" s="6"/>
      <c r="BW1792" s="6"/>
      <c r="BX1792" s="6"/>
      <c r="BY1792" s="6"/>
      <c r="BZ1792" s="6"/>
      <c r="CA1792" s="6"/>
      <c r="CB1792" s="6"/>
      <c r="CC1792" s="6"/>
      <c r="CD1792" s="6"/>
      <c r="CE1792" s="6"/>
      <c r="CF1792" s="6"/>
      <c r="CG1792" s="6"/>
      <c r="CH1792" s="6"/>
      <c r="CI1792" s="6"/>
      <c r="CJ1792" s="6"/>
      <c r="CK1792" s="6"/>
      <c r="CL1792" s="6"/>
      <c r="CM1792" s="6"/>
      <c r="CN1792" s="6"/>
      <c r="CO1792" s="6"/>
      <c r="CP1792" s="6"/>
      <c r="CQ1792" s="6"/>
      <c r="CR1792" s="6"/>
      <c r="CS1792" s="6"/>
      <c r="CT1792" s="6"/>
      <c r="CU1792" s="6"/>
      <c r="CV1792" s="6"/>
      <c r="CW1792" s="18"/>
      <c r="CX1792" s="18"/>
      <c r="CY1792" s="18"/>
      <c r="CZ1792" s="18"/>
      <c r="DA1792" s="18"/>
      <c r="DB1792" s="18"/>
      <c r="DC1792" s="18"/>
      <c r="DD1792" s="18"/>
      <c r="DE1792" s="18"/>
      <c r="DF1792" s="18"/>
      <c r="DG1792" s="18"/>
      <c r="DH1792" s="18"/>
      <c r="DI1792" s="18"/>
      <c r="DJ1792" s="18"/>
      <c r="DK1792" s="18"/>
      <c r="DL1792" s="18"/>
      <c r="DM1792" s="18"/>
      <c r="DN1792" s="18"/>
      <c r="DO1792" s="18"/>
      <c r="DP1792" s="18"/>
      <c r="DQ1792" s="18"/>
      <c r="DR1792" s="18"/>
      <c r="DS1792" s="18"/>
      <c r="DT1792" s="18"/>
      <c r="DU1792" s="18"/>
      <c r="DV1792" s="18"/>
      <c r="DW1792" s="18"/>
      <c r="DX1792" s="18"/>
      <c r="DY1792" s="18"/>
      <c r="DZ1792" s="18"/>
      <c r="EA1792" s="18"/>
      <c r="EB1792" s="18"/>
      <c r="EC1792" s="18"/>
      <c r="ED1792" s="18"/>
      <c r="EE1792" s="18"/>
      <c r="EF1792" s="18"/>
      <c r="EG1792" s="18"/>
      <c r="EH1792" s="18"/>
      <c r="EI1792" s="18"/>
      <c r="EJ1792" s="18"/>
      <c r="EK1792" s="18"/>
      <c r="EL1792" s="18"/>
      <c r="EM1792" s="18"/>
      <c r="EN1792" s="18"/>
      <c r="EO1792" s="18"/>
      <c r="EP1792" s="18"/>
      <c r="EQ1792" s="18"/>
      <c r="ER1792" s="18"/>
      <c r="ES1792" s="18"/>
      <c r="ET1792" s="18"/>
      <c r="EU1792" s="18"/>
      <c r="EV1792" s="18"/>
      <c r="EW1792" s="18"/>
      <c r="EX1792" s="18"/>
      <c r="EY1792" s="18"/>
      <c r="EZ1792" s="18"/>
      <c r="FA1792" s="18"/>
      <c r="FB1792" s="18"/>
      <c r="FC1792" s="18"/>
      <c r="FD1792" s="18"/>
      <c r="FE1792" s="18"/>
      <c r="FF1792" s="18"/>
      <c r="FG1792" s="18"/>
      <c r="FH1792" s="18"/>
      <c r="FI1792" s="18"/>
      <c r="FJ1792" s="18"/>
      <c r="FK1792" s="18"/>
      <c r="FL1792" s="18"/>
      <c r="FM1792" s="18"/>
      <c r="FN1792" s="18"/>
      <c r="FO1792" s="18"/>
      <c r="FP1792" s="18"/>
      <c r="FQ1792" s="18"/>
      <c r="FR1792" s="18"/>
      <c r="FS1792" s="18"/>
      <c r="FT1792" s="18"/>
      <c r="FU1792" s="18"/>
      <c r="FV1792" s="18"/>
      <c r="FW1792" s="18"/>
      <c r="FX1792" s="18"/>
      <c r="FY1792" s="18"/>
      <c r="FZ1792" s="18"/>
      <c r="GA1792" s="18"/>
      <c r="GB1792" s="18"/>
      <c r="GC1792" s="18"/>
      <c r="GD1792" s="18"/>
      <c r="GE1792" s="18"/>
      <c r="GF1792" s="18"/>
      <c r="GG1792" s="18"/>
      <c r="GH1792" s="18"/>
      <c r="GI1792" s="18"/>
      <c r="GJ1792" s="18"/>
      <c r="GK1792" s="18"/>
      <c r="GL1792" s="18"/>
      <c r="GM1792" s="18"/>
      <c r="GN1792" s="18"/>
      <c r="GO1792" s="18"/>
      <c r="GP1792" s="18"/>
      <c r="GQ1792" s="18"/>
      <c r="GR1792" s="18"/>
    </row>
    <row r="1793" spans="1:200">
      <c r="A1793" s="6"/>
      <c r="B1793" s="6"/>
      <c r="C1793" s="6"/>
      <c r="D1793" s="6"/>
      <c r="E1793" s="6"/>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6"/>
      <c r="BW1793" s="6"/>
      <c r="BX1793" s="6"/>
      <c r="BY1793" s="6"/>
      <c r="BZ1793" s="6"/>
      <c r="CA1793" s="6"/>
      <c r="CB1793" s="6"/>
      <c r="CC1793" s="6"/>
      <c r="CD1793" s="6"/>
      <c r="CE1793" s="6"/>
      <c r="CF1793" s="6"/>
      <c r="CG1793" s="6"/>
      <c r="CH1793" s="6"/>
      <c r="CI1793" s="6"/>
      <c r="CJ1793" s="6"/>
      <c r="CK1793" s="6"/>
      <c r="CL1793" s="6"/>
      <c r="CM1793" s="6"/>
      <c r="CN1793" s="6"/>
      <c r="CO1793" s="6"/>
      <c r="CP1793" s="6"/>
      <c r="CQ1793" s="6"/>
      <c r="CR1793" s="6"/>
      <c r="CS1793" s="6"/>
      <c r="CT1793" s="6"/>
      <c r="CU1793" s="6"/>
      <c r="CV1793" s="6"/>
      <c r="CW1793" s="18"/>
      <c r="CX1793" s="18"/>
      <c r="CY1793" s="18"/>
      <c r="CZ1793" s="18"/>
      <c r="DA1793" s="18"/>
      <c r="DB1793" s="18"/>
      <c r="DC1793" s="18"/>
      <c r="DD1793" s="18"/>
      <c r="DE1793" s="18"/>
      <c r="DF1793" s="18"/>
      <c r="DG1793" s="18"/>
      <c r="DH1793" s="18"/>
      <c r="DI1793" s="18"/>
      <c r="DJ1793" s="18"/>
      <c r="DK1793" s="18"/>
      <c r="DL1793" s="18"/>
      <c r="DM1793" s="18"/>
      <c r="DN1793" s="18"/>
      <c r="DO1793" s="18"/>
      <c r="DP1793" s="18"/>
      <c r="DQ1793" s="18"/>
      <c r="DR1793" s="18"/>
      <c r="DS1793" s="18"/>
      <c r="DT1793" s="18"/>
      <c r="DU1793" s="18"/>
      <c r="DV1793" s="18"/>
      <c r="DW1793" s="18"/>
      <c r="DX1793" s="18"/>
      <c r="DY1793" s="18"/>
      <c r="DZ1793" s="18"/>
      <c r="EA1793" s="18"/>
      <c r="EB1793" s="18"/>
      <c r="EC1793" s="18"/>
      <c r="ED1793" s="18"/>
      <c r="EE1793" s="18"/>
      <c r="EF1793" s="18"/>
      <c r="EG1793" s="18"/>
      <c r="EH1793" s="18"/>
      <c r="EI1793" s="18"/>
      <c r="EJ1793" s="18"/>
      <c r="EK1793" s="18"/>
      <c r="EL1793" s="18"/>
      <c r="EM1793" s="18"/>
      <c r="EN1793" s="18"/>
      <c r="EO1793" s="18"/>
      <c r="EP1793" s="18"/>
      <c r="EQ1793" s="18"/>
      <c r="ER1793" s="18"/>
      <c r="ES1793" s="18"/>
      <c r="ET1793" s="18"/>
      <c r="EU1793" s="18"/>
      <c r="EV1793" s="18"/>
      <c r="EW1793" s="18"/>
      <c r="EX1793" s="18"/>
      <c r="EY1793" s="18"/>
      <c r="EZ1793" s="18"/>
      <c r="FA1793" s="18"/>
      <c r="FB1793" s="18"/>
      <c r="FC1793" s="18"/>
      <c r="FD1793" s="18"/>
      <c r="FE1793" s="18"/>
      <c r="FF1793" s="18"/>
      <c r="FG1793" s="18"/>
      <c r="FH1793" s="18"/>
      <c r="FI1793" s="18"/>
      <c r="FJ1793" s="18"/>
      <c r="FK1793" s="18"/>
      <c r="FL1793" s="18"/>
      <c r="FM1793" s="18"/>
      <c r="FN1793" s="18"/>
      <c r="FO1793" s="18"/>
      <c r="FP1793" s="18"/>
      <c r="FQ1793" s="18"/>
      <c r="FR1793" s="18"/>
      <c r="FS1793" s="18"/>
      <c r="FT1793" s="18"/>
      <c r="FU1793" s="18"/>
      <c r="FV1793" s="18"/>
      <c r="FW1793" s="18"/>
      <c r="FX1793" s="18"/>
      <c r="FY1793" s="18"/>
      <c r="FZ1793" s="18"/>
      <c r="GA1793" s="18"/>
      <c r="GB1793" s="18"/>
      <c r="GC1793" s="18"/>
      <c r="GD1793" s="18"/>
      <c r="GE1793" s="18"/>
      <c r="GF1793" s="18"/>
      <c r="GG1793" s="18"/>
      <c r="GH1793" s="18"/>
      <c r="GI1793" s="18"/>
      <c r="GJ1793" s="18"/>
      <c r="GK1793" s="18"/>
      <c r="GL1793" s="18"/>
      <c r="GM1793" s="18"/>
      <c r="GN1793" s="18"/>
      <c r="GO1793" s="18"/>
      <c r="GP1793" s="18"/>
      <c r="GQ1793" s="18"/>
      <c r="GR1793" s="18"/>
    </row>
    <row r="1794" spans="1:200">
      <c r="A1794" s="6"/>
      <c r="B1794" s="6"/>
      <c r="C1794" s="6"/>
      <c r="D1794" s="6"/>
      <c r="E1794" s="6"/>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6"/>
      <c r="BW1794" s="6"/>
      <c r="BX1794" s="6"/>
      <c r="BY1794" s="6"/>
      <c r="BZ1794" s="6"/>
      <c r="CA1794" s="6"/>
      <c r="CB1794" s="6"/>
      <c r="CC1794" s="6"/>
      <c r="CD1794" s="6"/>
      <c r="CE1794" s="6"/>
      <c r="CF1794" s="6"/>
      <c r="CG1794" s="6"/>
      <c r="CH1794" s="6"/>
      <c r="CI1794" s="6"/>
      <c r="CJ1794" s="6"/>
      <c r="CK1794" s="6"/>
      <c r="CL1794" s="6"/>
      <c r="CM1794" s="6"/>
      <c r="CN1794" s="6"/>
      <c r="CO1794" s="6"/>
      <c r="CP1794" s="6"/>
      <c r="CQ1794" s="6"/>
      <c r="CR1794" s="6"/>
      <c r="CS1794" s="6"/>
      <c r="CT1794" s="6"/>
      <c r="CU1794" s="6"/>
      <c r="CV1794" s="6"/>
      <c r="CW1794" s="18"/>
      <c r="CX1794" s="18"/>
      <c r="CY1794" s="18"/>
      <c r="CZ1794" s="18"/>
      <c r="DA1794" s="18"/>
      <c r="DB1794" s="18"/>
      <c r="DC1794" s="18"/>
      <c r="DD1794" s="18"/>
      <c r="DE1794" s="18"/>
      <c r="DF1794" s="18"/>
      <c r="DG1794" s="18"/>
      <c r="DH1794" s="18"/>
      <c r="DI1794" s="18"/>
      <c r="DJ1794" s="18"/>
      <c r="DK1794" s="18"/>
      <c r="DL1794" s="18"/>
      <c r="DM1794" s="18"/>
      <c r="DN1794" s="18"/>
      <c r="DO1794" s="18"/>
      <c r="DP1794" s="18"/>
      <c r="DQ1794" s="18"/>
      <c r="DR1794" s="18"/>
      <c r="DS1794" s="18"/>
      <c r="DT1794" s="18"/>
      <c r="DU1794" s="18"/>
      <c r="DV1794" s="18"/>
      <c r="DW1794" s="18"/>
      <c r="DX1794" s="18"/>
      <c r="DY1794" s="18"/>
      <c r="DZ1794" s="18"/>
      <c r="EA1794" s="18"/>
      <c r="EB1794" s="18"/>
      <c r="EC1794" s="18"/>
      <c r="ED1794" s="18"/>
      <c r="EE1794" s="18"/>
      <c r="EF1794" s="18"/>
      <c r="EG1794" s="18"/>
      <c r="EH1794" s="18"/>
      <c r="EI1794" s="18"/>
      <c r="EJ1794" s="18"/>
      <c r="EK1794" s="18"/>
      <c r="EL1794" s="18"/>
      <c r="EM1794" s="18"/>
      <c r="EN1794" s="18"/>
      <c r="EO1794" s="18"/>
      <c r="EP1794" s="18"/>
      <c r="EQ1794" s="18"/>
      <c r="ER1794" s="18"/>
      <c r="ES1794" s="18"/>
      <c r="ET1794" s="18"/>
      <c r="EU1794" s="18"/>
      <c r="EV1794" s="18"/>
      <c r="EW1794" s="18"/>
      <c r="EX1794" s="18"/>
      <c r="EY1794" s="18"/>
      <c r="EZ1794" s="18"/>
      <c r="FA1794" s="18"/>
      <c r="FB1794" s="18"/>
      <c r="FC1794" s="18"/>
      <c r="FD1794" s="18"/>
      <c r="FE1794" s="18"/>
      <c r="FF1794" s="18"/>
      <c r="FG1794" s="18"/>
      <c r="FH1794" s="18"/>
      <c r="FI1794" s="18"/>
      <c r="FJ1794" s="18"/>
      <c r="FK1794" s="18"/>
      <c r="FL1794" s="18"/>
      <c r="FM1794" s="18"/>
      <c r="FN1794" s="18"/>
      <c r="FO1794" s="18"/>
      <c r="FP1794" s="18"/>
      <c r="FQ1794" s="18"/>
      <c r="FR1794" s="18"/>
      <c r="FS1794" s="18"/>
      <c r="FT1794" s="18"/>
      <c r="FU1794" s="18"/>
      <c r="FV1794" s="18"/>
      <c r="FW1794" s="18"/>
      <c r="FX1794" s="18"/>
      <c r="FY1794" s="18"/>
      <c r="FZ1794" s="18"/>
      <c r="GA1794" s="18"/>
      <c r="GB1794" s="18"/>
      <c r="GC1794" s="18"/>
      <c r="GD1794" s="18"/>
      <c r="GE1794" s="18"/>
      <c r="GF1794" s="18"/>
      <c r="GG1794" s="18"/>
      <c r="GH1794" s="18"/>
      <c r="GI1794" s="18"/>
      <c r="GJ1794" s="18"/>
      <c r="GK1794" s="18"/>
      <c r="GL1794" s="18"/>
      <c r="GM1794" s="18"/>
      <c r="GN1794" s="18"/>
      <c r="GO1794" s="18"/>
      <c r="GP1794" s="18"/>
      <c r="GQ1794" s="18"/>
      <c r="GR1794" s="18"/>
    </row>
    <row r="1795" spans="1:200">
      <c r="A1795" s="6"/>
      <c r="B1795" s="6"/>
      <c r="C1795" s="6"/>
      <c r="D1795" s="6"/>
      <c r="E1795" s="6"/>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6"/>
      <c r="BW1795" s="6"/>
      <c r="BX1795" s="6"/>
      <c r="BY1795" s="6"/>
      <c r="BZ1795" s="6"/>
      <c r="CA1795" s="6"/>
      <c r="CB1795" s="6"/>
      <c r="CC1795" s="6"/>
      <c r="CD1795" s="6"/>
      <c r="CE1795" s="6"/>
      <c r="CF1795" s="6"/>
      <c r="CG1795" s="6"/>
      <c r="CH1795" s="6"/>
      <c r="CI1795" s="6"/>
      <c r="CJ1795" s="6"/>
      <c r="CK1795" s="6"/>
      <c r="CL1795" s="6"/>
      <c r="CM1795" s="6"/>
      <c r="CN1795" s="6"/>
      <c r="CO1795" s="6"/>
      <c r="CP1795" s="6"/>
      <c r="CQ1795" s="6"/>
      <c r="CR1795" s="6"/>
      <c r="CS1795" s="6"/>
      <c r="CT1795" s="6"/>
      <c r="CU1795" s="6"/>
      <c r="CV1795" s="6"/>
      <c r="CW1795" s="18"/>
      <c r="CX1795" s="18"/>
      <c r="CY1795" s="18"/>
      <c r="CZ1795" s="18"/>
      <c r="DA1795" s="18"/>
      <c r="DB1795" s="18"/>
      <c r="DC1795" s="18"/>
      <c r="DD1795" s="18"/>
      <c r="DE1795" s="18"/>
      <c r="DF1795" s="18"/>
      <c r="DG1795" s="18"/>
      <c r="DH1795" s="18"/>
      <c r="DI1795" s="18"/>
      <c r="DJ1795" s="18"/>
      <c r="DK1795" s="18"/>
      <c r="DL1795" s="18"/>
      <c r="DM1795" s="18"/>
      <c r="DN1795" s="18"/>
      <c r="DO1795" s="18"/>
      <c r="DP1795" s="18"/>
      <c r="DQ1795" s="18"/>
      <c r="DR1795" s="18"/>
      <c r="DS1795" s="18"/>
      <c r="DT1795" s="18"/>
      <c r="DU1795" s="18"/>
      <c r="DV1795" s="18"/>
      <c r="DW1795" s="18"/>
      <c r="DX1795" s="18"/>
      <c r="DY1795" s="18"/>
      <c r="DZ1795" s="18"/>
      <c r="EA1795" s="18"/>
      <c r="EB1795" s="18"/>
      <c r="EC1795" s="18"/>
      <c r="ED1795" s="18"/>
      <c r="EE1795" s="18"/>
      <c r="EF1795" s="18"/>
      <c r="EG1795" s="18"/>
      <c r="EH1795" s="18"/>
      <c r="EI1795" s="18"/>
      <c r="EJ1795" s="18"/>
      <c r="EK1795" s="18"/>
      <c r="EL1795" s="18"/>
      <c r="EM1795" s="18"/>
      <c r="EN1795" s="18"/>
      <c r="EO1795" s="18"/>
      <c r="EP1795" s="18"/>
      <c r="EQ1795" s="18"/>
      <c r="ER1795" s="18"/>
      <c r="ES1795" s="18"/>
      <c r="ET1795" s="18"/>
      <c r="EU1795" s="18"/>
      <c r="EV1795" s="18"/>
      <c r="EW1795" s="18"/>
      <c r="EX1795" s="18"/>
      <c r="EY1795" s="18"/>
      <c r="EZ1795" s="18"/>
      <c r="FA1795" s="18"/>
      <c r="FB1795" s="18"/>
      <c r="FC1795" s="18"/>
      <c r="FD1795" s="18"/>
      <c r="FE1795" s="18"/>
      <c r="FF1795" s="18"/>
      <c r="FG1795" s="18"/>
      <c r="FH1795" s="18"/>
      <c r="FI1795" s="18"/>
      <c r="FJ1795" s="18"/>
      <c r="FK1795" s="18"/>
      <c r="FL1795" s="18"/>
      <c r="FM1795" s="18"/>
      <c r="FN1795" s="18"/>
      <c r="FO1795" s="18"/>
      <c r="FP1795" s="18"/>
      <c r="FQ1795" s="18"/>
      <c r="FR1795" s="18"/>
      <c r="FS1795" s="18"/>
      <c r="FT1795" s="18"/>
      <c r="FU1795" s="18"/>
      <c r="FV1795" s="18"/>
      <c r="FW1795" s="18"/>
      <c r="FX1795" s="18"/>
      <c r="FY1795" s="18"/>
      <c r="FZ1795" s="18"/>
      <c r="GA1795" s="18"/>
      <c r="GB1795" s="18"/>
      <c r="GC1795" s="18"/>
      <c r="GD1795" s="18"/>
      <c r="GE1795" s="18"/>
      <c r="GF1795" s="18"/>
      <c r="GG1795" s="18"/>
      <c r="GH1795" s="18"/>
      <c r="GI1795" s="18"/>
      <c r="GJ1795" s="18"/>
      <c r="GK1795" s="18"/>
      <c r="GL1795" s="18"/>
      <c r="GM1795" s="18"/>
      <c r="GN1795" s="18"/>
      <c r="GO1795" s="18"/>
      <c r="GP1795" s="18"/>
      <c r="GQ1795" s="18"/>
      <c r="GR1795" s="18"/>
    </row>
    <row r="1796" spans="1:200">
      <c r="A1796" s="6"/>
      <c r="B1796" s="6"/>
      <c r="C1796" s="6"/>
      <c r="D1796" s="6"/>
      <c r="E1796" s="6"/>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6"/>
      <c r="BW1796" s="6"/>
      <c r="BX1796" s="6"/>
      <c r="BY1796" s="6"/>
      <c r="BZ1796" s="6"/>
      <c r="CA1796" s="6"/>
      <c r="CB1796" s="6"/>
      <c r="CC1796" s="6"/>
      <c r="CD1796" s="6"/>
      <c r="CE1796" s="6"/>
      <c r="CF1796" s="6"/>
      <c r="CG1796" s="6"/>
      <c r="CH1796" s="6"/>
      <c r="CI1796" s="6"/>
      <c r="CJ1796" s="6"/>
      <c r="CK1796" s="6"/>
      <c r="CL1796" s="6"/>
      <c r="CM1796" s="6"/>
      <c r="CN1796" s="6"/>
      <c r="CO1796" s="6"/>
      <c r="CP1796" s="6"/>
      <c r="CQ1796" s="6"/>
      <c r="CR1796" s="6"/>
      <c r="CS1796" s="6"/>
      <c r="CT1796" s="6"/>
      <c r="CU1796" s="6"/>
      <c r="CV1796" s="6"/>
      <c r="CW1796" s="18"/>
      <c r="CX1796" s="18"/>
      <c r="CY1796" s="18"/>
      <c r="CZ1796" s="18"/>
      <c r="DA1796" s="18"/>
      <c r="DB1796" s="18"/>
      <c r="DC1796" s="18"/>
      <c r="DD1796" s="18"/>
      <c r="DE1796" s="18"/>
      <c r="DF1796" s="18"/>
      <c r="DG1796" s="18"/>
      <c r="DH1796" s="18"/>
      <c r="DI1796" s="18"/>
      <c r="DJ1796" s="18"/>
      <c r="DK1796" s="18"/>
      <c r="DL1796" s="18"/>
      <c r="DM1796" s="18"/>
      <c r="DN1796" s="18"/>
      <c r="DO1796" s="18"/>
      <c r="DP1796" s="18"/>
      <c r="DQ1796" s="18"/>
      <c r="DR1796" s="18"/>
      <c r="DS1796" s="18"/>
      <c r="DT1796" s="18"/>
      <c r="DU1796" s="18"/>
      <c r="DV1796" s="18"/>
      <c r="DW1796" s="18"/>
      <c r="DX1796" s="18"/>
      <c r="DY1796" s="18"/>
      <c r="DZ1796" s="18"/>
      <c r="EA1796" s="18"/>
      <c r="EB1796" s="18"/>
      <c r="EC1796" s="18"/>
      <c r="ED1796" s="18"/>
      <c r="EE1796" s="18"/>
      <c r="EF1796" s="18"/>
      <c r="EG1796" s="18"/>
      <c r="EH1796" s="18"/>
      <c r="EI1796" s="18"/>
      <c r="EJ1796" s="18"/>
      <c r="EK1796" s="18"/>
      <c r="EL1796" s="18"/>
      <c r="EM1796" s="18"/>
      <c r="EN1796" s="18"/>
      <c r="EO1796" s="18"/>
      <c r="EP1796" s="18"/>
      <c r="EQ1796" s="18"/>
      <c r="ER1796" s="18"/>
      <c r="ES1796" s="18"/>
      <c r="ET1796" s="18"/>
      <c r="EU1796" s="18"/>
      <c r="EV1796" s="18"/>
      <c r="EW1796" s="18"/>
      <c r="EX1796" s="18"/>
      <c r="EY1796" s="18"/>
      <c r="EZ1796" s="18"/>
      <c r="FA1796" s="18"/>
      <c r="FB1796" s="18"/>
      <c r="FC1796" s="18"/>
      <c r="FD1796" s="18"/>
      <c r="FE1796" s="18"/>
      <c r="FF1796" s="18"/>
      <c r="FG1796" s="18"/>
      <c r="FH1796" s="18"/>
      <c r="FI1796" s="18"/>
      <c r="FJ1796" s="18"/>
      <c r="FK1796" s="18"/>
      <c r="FL1796" s="18"/>
      <c r="FM1796" s="18"/>
      <c r="FN1796" s="18"/>
      <c r="FO1796" s="18"/>
      <c r="FP1796" s="18"/>
      <c r="FQ1796" s="18"/>
      <c r="FR1796" s="18"/>
      <c r="FS1796" s="18"/>
      <c r="FT1796" s="18"/>
      <c r="FU1796" s="18"/>
      <c r="FV1796" s="18"/>
      <c r="FW1796" s="18"/>
      <c r="FX1796" s="18"/>
      <c r="FY1796" s="18"/>
      <c r="FZ1796" s="18"/>
      <c r="GA1796" s="18"/>
      <c r="GB1796" s="18"/>
      <c r="GC1796" s="18"/>
      <c r="GD1796" s="18"/>
      <c r="GE1796" s="18"/>
      <c r="GF1796" s="18"/>
      <c r="GG1796" s="18"/>
      <c r="GH1796" s="18"/>
      <c r="GI1796" s="18"/>
      <c r="GJ1796" s="18"/>
      <c r="GK1796" s="18"/>
      <c r="GL1796" s="18"/>
      <c r="GM1796" s="18"/>
      <c r="GN1796" s="18"/>
      <c r="GO1796" s="18"/>
      <c r="GP1796" s="18"/>
      <c r="GQ1796" s="18"/>
      <c r="GR1796" s="18"/>
    </row>
    <row r="1797" spans="1:200">
      <c r="A1797" s="6"/>
      <c r="B1797" s="6"/>
      <c r="C1797" s="6"/>
      <c r="D1797" s="6"/>
      <c r="E1797" s="6"/>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6"/>
      <c r="BW1797" s="6"/>
      <c r="BX1797" s="6"/>
      <c r="BY1797" s="6"/>
      <c r="BZ1797" s="6"/>
      <c r="CA1797" s="6"/>
      <c r="CB1797" s="6"/>
      <c r="CC1797" s="6"/>
      <c r="CD1797" s="6"/>
      <c r="CE1797" s="6"/>
      <c r="CF1797" s="6"/>
      <c r="CG1797" s="6"/>
      <c r="CH1797" s="6"/>
      <c r="CI1797" s="6"/>
      <c r="CJ1797" s="6"/>
      <c r="CK1797" s="6"/>
      <c r="CL1797" s="6"/>
      <c r="CM1797" s="6"/>
      <c r="CN1797" s="6"/>
      <c r="CO1797" s="6"/>
      <c r="CP1797" s="6"/>
      <c r="CQ1797" s="6"/>
      <c r="CR1797" s="6"/>
      <c r="CS1797" s="6"/>
      <c r="CT1797" s="6"/>
      <c r="CU1797" s="6"/>
      <c r="CV1797" s="6"/>
      <c r="CW1797" s="18"/>
      <c r="CX1797" s="18"/>
      <c r="CY1797" s="18"/>
      <c r="CZ1797" s="18"/>
      <c r="DA1797" s="18"/>
      <c r="DB1797" s="18"/>
      <c r="DC1797" s="18"/>
      <c r="DD1797" s="18"/>
      <c r="DE1797" s="18"/>
      <c r="DF1797" s="18"/>
      <c r="DG1797" s="18"/>
      <c r="DH1797" s="18"/>
      <c r="DI1797" s="18"/>
      <c r="DJ1797" s="18"/>
      <c r="DK1797" s="18"/>
      <c r="DL1797" s="18"/>
      <c r="DM1797" s="18"/>
      <c r="DN1797" s="18"/>
      <c r="DO1797" s="18"/>
      <c r="DP1797" s="18"/>
      <c r="DQ1797" s="18"/>
      <c r="DR1797" s="18"/>
      <c r="DS1797" s="18"/>
      <c r="DT1797" s="18"/>
      <c r="DU1797" s="18"/>
      <c r="DV1797" s="18"/>
      <c r="DW1797" s="18"/>
      <c r="DX1797" s="18"/>
      <c r="DY1797" s="18"/>
      <c r="DZ1797" s="18"/>
      <c r="EA1797" s="18"/>
      <c r="EB1797" s="18"/>
      <c r="EC1797" s="18"/>
      <c r="ED1797" s="18"/>
      <c r="EE1797" s="18"/>
      <c r="EF1797" s="18"/>
      <c r="EG1797" s="18"/>
      <c r="EH1797" s="18"/>
      <c r="EI1797" s="18"/>
      <c r="EJ1797" s="18"/>
      <c r="EK1797" s="18"/>
      <c r="EL1797" s="18"/>
      <c r="EM1797" s="18"/>
      <c r="EN1797" s="18"/>
      <c r="EO1797" s="18"/>
      <c r="EP1797" s="18"/>
      <c r="EQ1797" s="18"/>
      <c r="ER1797" s="18"/>
      <c r="ES1797" s="18"/>
      <c r="ET1797" s="18"/>
      <c r="EU1797" s="18"/>
      <c r="EV1797" s="18"/>
      <c r="EW1797" s="18"/>
      <c r="EX1797" s="18"/>
      <c r="EY1797" s="18"/>
      <c r="EZ1797" s="18"/>
      <c r="FA1797" s="18"/>
      <c r="FB1797" s="18"/>
      <c r="FC1797" s="18"/>
      <c r="FD1797" s="18"/>
      <c r="FE1797" s="18"/>
      <c r="FF1797" s="18"/>
      <c r="FG1797" s="18"/>
      <c r="FH1797" s="18"/>
      <c r="FI1797" s="18"/>
      <c r="FJ1797" s="18"/>
      <c r="FK1797" s="18"/>
      <c r="FL1797" s="18"/>
      <c r="FM1797" s="18"/>
      <c r="FN1797" s="18"/>
      <c r="FO1797" s="18"/>
      <c r="FP1797" s="18"/>
      <c r="FQ1797" s="18"/>
      <c r="FR1797" s="18"/>
      <c r="FS1797" s="18"/>
      <c r="FT1797" s="18"/>
      <c r="FU1797" s="18"/>
      <c r="FV1797" s="18"/>
      <c r="FW1797" s="18"/>
      <c r="FX1797" s="18"/>
      <c r="FY1797" s="18"/>
      <c r="FZ1797" s="18"/>
      <c r="GA1797" s="18"/>
      <c r="GB1797" s="18"/>
      <c r="GC1797" s="18"/>
      <c r="GD1797" s="18"/>
      <c r="GE1797" s="18"/>
      <c r="GF1797" s="18"/>
      <c r="GG1797" s="18"/>
      <c r="GH1797" s="18"/>
      <c r="GI1797" s="18"/>
      <c r="GJ1797" s="18"/>
      <c r="GK1797" s="18"/>
      <c r="GL1797" s="18"/>
      <c r="GM1797" s="18"/>
      <c r="GN1797" s="18"/>
      <c r="GO1797" s="18"/>
      <c r="GP1797" s="18"/>
      <c r="GQ1797" s="18"/>
      <c r="GR1797" s="18"/>
    </row>
    <row r="1798" spans="1:200">
      <c r="A1798" s="6"/>
      <c r="B1798" s="6"/>
      <c r="C1798" s="6"/>
      <c r="D1798" s="6"/>
      <c r="E1798" s="6"/>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6"/>
      <c r="BW1798" s="6"/>
      <c r="BX1798" s="6"/>
      <c r="BY1798" s="6"/>
      <c r="BZ1798" s="6"/>
      <c r="CA1798" s="6"/>
      <c r="CB1798" s="6"/>
      <c r="CC1798" s="6"/>
      <c r="CD1798" s="6"/>
      <c r="CE1798" s="6"/>
      <c r="CF1798" s="6"/>
      <c r="CG1798" s="6"/>
      <c r="CH1798" s="6"/>
      <c r="CI1798" s="6"/>
      <c r="CJ1798" s="6"/>
      <c r="CK1798" s="6"/>
      <c r="CL1798" s="6"/>
      <c r="CM1798" s="6"/>
      <c r="CN1798" s="6"/>
      <c r="CO1798" s="6"/>
      <c r="CP1798" s="6"/>
      <c r="CQ1798" s="6"/>
      <c r="CR1798" s="6"/>
      <c r="CS1798" s="6"/>
      <c r="CT1798" s="6"/>
      <c r="CU1798" s="6"/>
      <c r="CV1798" s="6"/>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8"/>
      <c r="FH1798" s="18"/>
      <c r="FI1798" s="18"/>
      <c r="FJ1798" s="18"/>
      <c r="FK1798" s="18"/>
      <c r="FL1798" s="18"/>
      <c r="FM1798" s="18"/>
      <c r="FN1798" s="18"/>
      <c r="FO1798" s="18"/>
      <c r="FP1798" s="18"/>
      <c r="FQ1798" s="18"/>
      <c r="FR1798" s="18"/>
      <c r="FS1798" s="18"/>
      <c r="FT1798" s="18"/>
      <c r="FU1798" s="18"/>
      <c r="FV1798" s="18"/>
      <c r="FW1798" s="18"/>
      <c r="FX1798" s="18"/>
      <c r="FY1798" s="18"/>
      <c r="FZ1798" s="18"/>
      <c r="GA1798" s="18"/>
      <c r="GB1798" s="18"/>
      <c r="GC1798" s="18"/>
      <c r="GD1798" s="18"/>
      <c r="GE1798" s="18"/>
      <c r="GF1798" s="18"/>
      <c r="GG1798" s="18"/>
      <c r="GH1798" s="18"/>
      <c r="GI1798" s="18"/>
      <c r="GJ1798" s="18"/>
      <c r="GK1798" s="18"/>
      <c r="GL1798" s="18"/>
      <c r="GM1798" s="18"/>
      <c r="GN1798" s="18"/>
      <c r="GO1798" s="18"/>
      <c r="GP1798" s="18"/>
      <c r="GQ1798" s="18"/>
      <c r="GR1798" s="18"/>
    </row>
    <row r="1799" spans="1:200">
      <c r="A1799" s="6"/>
      <c r="B1799" s="6"/>
      <c r="C1799" s="6"/>
      <c r="D1799" s="6"/>
      <c r="E1799" s="6"/>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6"/>
      <c r="BW1799" s="6"/>
      <c r="BX1799" s="6"/>
      <c r="BY1799" s="6"/>
      <c r="BZ1799" s="6"/>
      <c r="CA1799" s="6"/>
      <c r="CB1799" s="6"/>
      <c r="CC1799" s="6"/>
      <c r="CD1799" s="6"/>
      <c r="CE1799" s="6"/>
      <c r="CF1799" s="6"/>
      <c r="CG1799" s="6"/>
      <c r="CH1799" s="6"/>
      <c r="CI1799" s="6"/>
      <c r="CJ1799" s="6"/>
      <c r="CK1799" s="6"/>
      <c r="CL1799" s="6"/>
      <c r="CM1799" s="6"/>
      <c r="CN1799" s="6"/>
      <c r="CO1799" s="6"/>
      <c r="CP1799" s="6"/>
      <c r="CQ1799" s="6"/>
      <c r="CR1799" s="6"/>
      <c r="CS1799" s="6"/>
      <c r="CT1799" s="6"/>
      <c r="CU1799" s="6"/>
      <c r="CV1799" s="6"/>
      <c r="CW1799" s="18"/>
      <c r="CX1799" s="18"/>
      <c r="CY1799" s="18"/>
      <c r="CZ1799" s="18"/>
      <c r="DA1799" s="18"/>
      <c r="DB1799" s="18"/>
      <c r="DC1799" s="18"/>
      <c r="DD1799" s="18"/>
      <c r="DE1799" s="18"/>
      <c r="DF1799" s="18"/>
      <c r="DG1799" s="18"/>
      <c r="DH1799" s="18"/>
      <c r="DI1799" s="18"/>
      <c r="DJ1799" s="18"/>
      <c r="DK1799" s="18"/>
      <c r="DL1799" s="18"/>
      <c r="DM1799" s="18"/>
      <c r="DN1799" s="18"/>
      <c r="DO1799" s="18"/>
      <c r="DP1799" s="18"/>
      <c r="DQ1799" s="18"/>
      <c r="DR1799" s="18"/>
      <c r="DS1799" s="18"/>
      <c r="DT1799" s="18"/>
      <c r="DU1799" s="18"/>
      <c r="DV1799" s="18"/>
      <c r="DW1799" s="18"/>
      <c r="DX1799" s="18"/>
      <c r="DY1799" s="18"/>
      <c r="DZ1799" s="18"/>
      <c r="EA1799" s="18"/>
      <c r="EB1799" s="18"/>
      <c r="EC1799" s="18"/>
      <c r="ED1799" s="18"/>
      <c r="EE1799" s="18"/>
      <c r="EF1799" s="18"/>
      <c r="EG1799" s="18"/>
      <c r="EH1799" s="18"/>
      <c r="EI1799" s="18"/>
      <c r="EJ1799" s="18"/>
      <c r="EK1799" s="18"/>
      <c r="EL1799" s="18"/>
      <c r="EM1799" s="18"/>
      <c r="EN1799" s="18"/>
      <c r="EO1799" s="18"/>
      <c r="EP1799" s="18"/>
      <c r="EQ1799" s="18"/>
      <c r="ER1799" s="18"/>
      <c r="ES1799" s="18"/>
      <c r="ET1799" s="18"/>
      <c r="EU1799" s="18"/>
      <c r="EV1799" s="18"/>
      <c r="EW1799" s="18"/>
      <c r="EX1799" s="18"/>
      <c r="EY1799" s="18"/>
      <c r="EZ1799" s="18"/>
      <c r="FA1799" s="18"/>
      <c r="FB1799" s="18"/>
      <c r="FC1799" s="18"/>
      <c r="FD1799" s="18"/>
      <c r="FE1799" s="18"/>
      <c r="FF1799" s="18"/>
      <c r="FG1799" s="18"/>
      <c r="FH1799" s="18"/>
      <c r="FI1799" s="18"/>
      <c r="FJ1799" s="18"/>
      <c r="FK1799" s="18"/>
      <c r="FL1799" s="18"/>
      <c r="FM1799" s="18"/>
      <c r="FN1799" s="18"/>
      <c r="FO1799" s="18"/>
      <c r="FP1799" s="18"/>
      <c r="FQ1799" s="18"/>
      <c r="FR1799" s="18"/>
      <c r="FS1799" s="18"/>
      <c r="FT1799" s="18"/>
      <c r="FU1799" s="18"/>
      <c r="FV1799" s="18"/>
      <c r="FW1799" s="18"/>
      <c r="FX1799" s="18"/>
      <c r="FY1799" s="18"/>
      <c r="FZ1799" s="18"/>
      <c r="GA1799" s="18"/>
      <c r="GB1799" s="18"/>
      <c r="GC1799" s="18"/>
      <c r="GD1799" s="18"/>
      <c r="GE1799" s="18"/>
      <c r="GF1799" s="18"/>
      <c r="GG1799" s="18"/>
      <c r="GH1799" s="18"/>
      <c r="GI1799" s="18"/>
      <c r="GJ1799" s="18"/>
      <c r="GK1799" s="18"/>
      <c r="GL1799" s="18"/>
      <c r="GM1799" s="18"/>
      <c r="GN1799" s="18"/>
      <c r="GO1799" s="18"/>
      <c r="GP1799" s="18"/>
      <c r="GQ1799" s="18"/>
      <c r="GR1799" s="18"/>
    </row>
    <row r="1800" spans="1:200">
      <c r="A1800" s="6"/>
      <c r="B1800" s="6"/>
      <c r="C1800" s="6"/>
      <c r="D1800" s="6"/>
      <c r="E1800" s="6"/>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6"/>
      <c r="BW1800" s="6"/>
      <c r="BX1800" s="6"/>
      <c r="BY1800" s="6"/>
      <c r="BZ1800" s="6"/>
      <c r="CA1800" s="6"/>
      <c r="CB1800" s="6"/>
      <c r="CC1800" s="6"/>
      <c r="CD1800" s="6"/>
      <c r="CE1800" s="6"/>
      <c r="CF1800" s="6"/>
      <c r="CG1800" s="6"/>
      <c r="CH1800" s="6"/>
      <c r="CI1800" s="6"/>
      <c r="CJ1800" s="6"/>
      <c r="CK1800" s="6"/>
      <c r="CL1800" s="6"/>
      <c r="CM1800" s="6"/>
      <c r="CN1800" s="6"/>
      <c r="CO1800" s="6"/>
      <c r="CP1800" s="6"/>
      <c r="CQ1800" s="6"/>
      <c r="CR1800" s="6"/>
      <c r="CS1800" s="6"/>
      <c r="CT1800" s="6"/>
      <c r="CU1800" s="6"/>
      <c r="CV1800" s="6"/>
      <c r="CW1800" s="18"/>
      <c r="CX1800" s="18"/>
      <c r="CY1800" s="18"/>
      <c r="CZ1800" s="18"/>
      <c r="DA1800" s="18"/>
      <c r="DB1800" s="18"/>
      <c r="DC1800" s="18"/>
      <c r="DD1800" s="18"/>
      <c r="DE1800" s="18"/>
      <c r="DF1800" s="18"/>
      <c r="DG1800" s="18"/>
      <c r="DH1800" s="18"/>
      <c r="DI1800" s="18"/>
      <c r="DJ1800" s="18"/>
      <c r="DK1800" s="18"/>
      <c r="DL1800" s="18"/>
      <c r="DM1800" s="18"/>
      <c r="DN1800" s="18"/>
      <c r="DO1800" s="18"/>
      <c r="DP1800" s="18"/>
      <c r="DQ1800" s="18"/>
      <c r="DR1800" s="18"/>
      <c r="DS1800" s="18"/>
      <c r="DT1800" s="18"/>
      <c r="DU1800" s="18"/>
      <c r="DV1800" s="18"/>
      <c r="DW1800" s="18"/>
      <c r="DX1800" s="18"/>
      <c r="DY1800" s="18"/>
      <c r="DZ1800" s="18"/>
      <c r="EA1800" s="18"/>
      <c r="EB1800" s="18"/>
      <c r="EC1800" s="18"/>
      <c r="ED1800" s="18"/>
      <c r="EE1800" s="18"/>
      <c r="EF1800" s="18"/>
      <c r="EG1800" s="18"/>
      <c r="EH1800" s="18"/>
      <c r="EI1800" s="18"/>
      <c r="EJ1800" s="18"/>
      <c r="EK1800" s="18"/>
      <c r="EL1800" s="18"/>
      <c r="EM1800" s="18"/>
      <c r="EN1800" s="18"/>
      <c r="EO1800" s="18"/>
      <c r="EP1800" s="18"/>
      <c r="EQ1800" s="18"/>
      <c r="ER1800" s="18"/>
      <c r="ES1800" s="18"/>
      <c r="ET1800" s="18"/>
      <c r="EU1800" s="18"/>
      <c r="EV1800" s="18"/>
      <c r="EW1800" s="18"/>
      <c r="EX1800" s="18"/>
      <c r="EY1800" s="18"/>
      <c r="EZ1800" s="18"/>
      <c r="FA1800" s="18"/>
      <c r="FB1800" s="18"/>
      <c r="FC1800" s="18"/>
      <c r="FD1800" s="18"/>
      <c r="FE1800" s="18"/>
      <c r="FF1800" s="18"/>
      <c r="FG1800" s="18"/>
      <c r="FH1800" s="18"/>
      <c r="FI1800" s="18"/>
      <c r="FJ1800" s="18"/>
      <c r="FK1800" s="18"/>
      <c r="FL1800" s="18"/>
      <c r="FM1800" s="18"/>
      <c r="FN1800" s="18"/>
      <c r="FO1800" s="18"/>
      <c r="FP1800" s="18"/>
      <c r="FQ1800" s="18"/>
      <c r="FR1800" s="18"/>
      <c r="FS1800" s="18"/>
      <c r="FT1800" s="18"/>
      <c r="FU1800" s="18"/>
      <c r="FV1800" s="18"/>
      <c r="FW1800" s="18"/>
      <c r="FX1800" s="18"/>
      <c r="FY1800" s="18"/>
      <c r="FZ1800" s="18"/>
      <c r="GA1800" s="18"/>
      <c r="GB1800" s="18"/>
      <c r="GC1800" s="18"/>
      <c r="GD1800" s="18"/>
      <c r="GE1800" s="18"/>
      <c r="GF1800" s="18"/>
      <c r="GG1800" s="18"/>
      <c r="GH1800" s="18"/>
      <c r="GI1800" s="18"/>
      <c r="GJ1800" s="18"/>
      <c r="GK1800" s="18"/>
      <c r="GL1800" s="18"/>
      <c r="GM1800" s="18"/>
      <c r="GN1800" s="18"/>
      <c r="GO1800" s="18"/>
      <c r="GP1800" s="18"/>
      <c r="GQ1800" s="18"/>
      <c r="GR1800" s="18"/>
    </row>
    <row r="1801" spans="1:200">
      <c r="A1801" s="6"/>
      <c r="B1801" s="6"/>
      <c r="C1801" s="6"/>
      <c r="D1801" s="6"/>
      <c r="E1801" s="6"/>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6"/>
      <c r="BW1801" s="6"/>
      <c r="BX1801" s="6"/>
      <c r="BY1801" s="6"/>
      <c r="BZ1801" s="6"/>
      <c r="CA1801" s="6"/>
      <c r="CB1801" s="6"/>
      <c r="CC1801" s="6"/>
      <c r="CD1801" s="6"/>
      <c r="CE1801" s="6"/>
      <c r="CF1801" s="6"/>
      <c r="CG1801" s="6"/>
      <c r="CH1801" s="6"/>
      <c r="CI1801" s="6"/>
      <c r="CJ1801" s="6"/>
      <c r="CK1801" s="6"/>
      <c r="CL1801" s="6"/>
      <c r="CM1801" s="6"/>
      <c r="CN1801" s="6"/>
      <c r="CO1801" s="6"/>
      <c r="CP1801" s="6"/>
      <c r="CQ1801" s="6"/>
      <c r="CR1801" s="6"/>
      <c r="CS1801" s="6"/>
      <c r="CT1801" s="6"/>
      <c r="CU1801" s="6"/>
      <c r="CV1801" s="6"/>
      <c r="CW1801" s="18"/>
      <c r="CX1801" s="18"/>
      <c r="CY1801" s="18"/>
      <c r="CZ1801" s="18"/>
      <c r="DA1801" s="18"/>
      <c r="DB1801" s="18"/>
      <c r="DC1801" s="18"/>
      <c r="DD1801" s="18"/>
      <c r="DE1801" s="18"/>
      <c r="DF1801" s="18"/>
      <c r="DG1801" s="18"/>
      <c r="DH1801" s="18"/>
      <c r="DI1801" s="18"/>
      <c r="DJ1801" s="18"/>
      <c r="DK1801" s="18"/>
      <c r="DL1801" s="18"/>
      <c r="DM1801" s="18"/>
      <c r="DN1801" s="18"/>
      <c r="DO1801" s="18"/>
      <c r="DP1801" s="18"/>
      <c r="DQ1801" s="18"/>
      <c r="DR1801" s="18"/>
      <c r="DS1801" s="18"/>
      <c r="DT1801" s="18"/>
      <c r="DU1801" s="18"/>
      <c r="DV1801" s="18"/>
      <c r="DW1801" s="18"/>
      <c r="DX1801" s="18"/>
      <c r="DY1801" s="18"/>
      <c r="DZ1801" s="18"/>
      <c r="EA1801" s="18"/>
      <c r="EB1801" s="18"/>
      <c r="EC1801" s="18"/>
      <c r="ED1801" s="18"/>
      <c r="EE1801" s="18"/>
      <c r="EF1801" s="18"/>
      <c r="EG1801" s="18"/>
      <c r="EH1801" s="18"/>
      <c r="EI1801" s="18"/>
      <c r="EJ1801" s="18"/>
      <c r="EK1801" s="18"/>
      <c r="EL1801" s="18"/>
      <c r="EM1801" s="18"/>
      <c r="EN1801" s="18"/>
      <c r="EO1801" s="18"/>
      <c r="EP1801" s="18"/>
      <c r="EQ1801" s="18"/>
      <c r="ER1801" s="18"/>
      <c r="ES1801" s="18"/>
      <c r="ET1801" s="18"/>
      <c r="EU1801" s="18"/>
      <c r="EV1801" s="18"/>
      <c r="EW1801" s="18"/>
      <c r="EX1801" s="18"/>
      <c r="EY1801" s="18"/>
      <c r="EZ1801" s="18"/>
      <c r="FA1801" s="18"/>
      <c r="FB1801" s="18"/>
      <c r="FC1801" s="18"/>
      <c r="FD1801" s="18"/>
      <c r="FE1801" s="18"/>
      <c r="FF1801" s="18"/>
      <c r="FG1801" s="18"/>
      <c r="FH1801" s="18"/>
      <c r="FI1801" s="18"/>
      <c r="FJ1801" s="18"/>
      <c r="FK1801" s="18"/>
      <c r="FL1801" s="18"/>
      <c r="FM1801" s="18"/>
      <c r="FN1801" s="18"/>
      <c r="FO1801" s="18"/>
      <c r="FP1801" s="18"/>
      <c r="FQ1801" s="18"/>
      <c r="FR1801" s="18"/>
      <c r="FS1801" s="18"/>
      <c r="FT1801" s="18"/>
      <c r="FU1801" s="18"/>
      <c r="FV1801" s="18"/>
      <c r="FW1801" s="18"/>
      <c r="FX1801" s="18"/>
      <c r="FY1801" s="18"/>
      <c r="FZ1801" s="18"/>
      <c r="GA1801" s="18"/>
      <c r="GB1801" s="18"/>
      <c r="GC1801" s="18"/>
      <c r="GD1801" s="18"/>
      <c r="GE1801" s="18"/>
      <c r="GF1801" s="18"/>
      <c r="GG1801" s="18"/>
      <c r="GH1801" s="18"/>
      <c r="GI1801" s="18"/>
      <c r="GJ1801" s="18"/>
      <c r="GK1801" s="18"/>
      <c r="GL1801" s="18"/>
      <c r="GM1801" s="18"/>
      <c r="GN1801" s="18"/>
      <c r="GO1801" s="18"/>
      <c r="GP1801" s="18"/>
      <c r="GQ1801" s="18"/>
      <c r="GR1801" s="18"/>
    </row>
    <row r="1802" spans="1:200">
      <c r="A1802" s="6"/>
      <c r="B1802" s="6"/>
      <c r="C1802" s="6"/>
      <c r="D1802" s="6"/>
      <c r="E1802" s="6"/>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6"/>
      <c r="BW1802" s="6"/>
      <c r="BX1802" s="6"/>
      <c r="BY1802" s="6"/>
      <c r="BZ1802" s="6"/>
      <c r="CA1802" s="6"/>
      <c r="CB1802" s="6"/>
      <c r="CC1802" s="6"/>
      <c r="CD1802" s="6"/>
      <c r="CE1802" s="6"/>
      <c r="CF1802" s="6"/>
      <c r="CG1802" s="6"/>
      <c r="CH1802" s="6"/>
      <c r="CI1802" s="6"/>
      <c r="CJ1802" s="6"/>
      <c r="CK1802" s="6"/>
      <c r="CL1802" s="6"/>
      <c r="CM1802" s="6"/>
      <c r="CN1802" s="6"/>
      <c r="CO1802" s="6"/>
      <c r="CP1802" s="6"/>
      <c r="CQ1802" s="6"/>
      <c r="CR1802" s="6"/>
      <c r="CS1802" s="6"/>
      <c r="CT1802" s="6"/>
      <c r="CU1802" s="6"/>
      <c r="CV1802" s="6"/>
      <c r="CW1802" s="18"/>
      <c r="CX1802" s="18"/>
      <c r="CY1802" s="18"/>
      <c r="CZ1802" s="18"/>
      <c r="DA1802" s="18"/>
      <c r="DB1802" s="18"/>
      <c r="DC1802" s="18"/>
      <c r="DD1802" s="18"/>
      <c r="DE1802" s="18"/>
      <c r="DF1802" s="18"/>
      <c r="DG1802" s="18"/>
      <c r="DH1802" s="18"/>
      <c r="DI1802" s="18"/>
      <c r="DJ1802" s="18"/>
      <c r="DK1802" s="18"/>
      <c r="DL1802" s="18"/>
      <c r="DM1802" s="18"/>
      <c r="DN1802" s="18"/>
      <c r="DO1802" s="18"/>
      <c r="DP1802" s="18"/>
      <c r="DQ1802" s="18"/>
      <c r="DR1802" s="18"/>
      <c r="DS1802" s="18"/>
      <c r="DT1802" s="18"/>
      <c r="DU1802" s="18"/>
      <c r="DV1802" s="18"/>
      <c r="DW1802" s="18"/>
      <c r="DX1802" s="18"/>
      <c r="DY1802" s="18"/>
      <c r="DZ1802" s="18"/>
      <c r="EA1802" s="18"/>
      <c r="EB1802" s="18"/>
      <c r="EC1802" s="18"/>
      <c r="ED1802" s="18"/>
      <c r="EE1802" s="18"/>
      <c r="EF1802" s="18"/>
      <c r="EG1802" s="18"/>
      <c r="EH1802" s="18"/>
      <c r="EI1802" s="18"/>
      <c r="EJ1802" s="18"/>
      <c r="EK1802" s="18"/>
      <c r="EL1802" s="18"/>
      <c r="EM1802" s="18"/>
      <c r="EN1802" s="18"/>
      <c r="EO1802" s="18"/>
      <c r="EP1802" s="18"/>
      <c r="EQ1802" s="18"/>
      <c r="ER1802" s="18"/>
      <c r="ES1802" s="18"/>
      <c r="ET1802" s="18"/>
      <c r="EU1802" s="18"/>
      <c r="EV1802" s="18"/>
      <c r="EW1802" s="18"/>
      <c r="EX1802" s="18"/>
      <c r="EY1802" s="18"/>
      <c r="EZ1802" s="18"/>
      <c r="FA1802" s="18"/>
      <c r="FB1802" s="18"/>
      <c r="FC1802" s="18"/>
      <c r="FD1802" s="18"/>
      <c r="FE1802" s="18"/>
      <c r="FF1802" s="18"/>
      <c r="FG1802" s="18"/>
      <c r="FH1802" s="18"/>
      <c r="FI1802" s="18"/>
      <c r="FJ1802" s="18"/>
      <c r="FK1802" s="18"/>
      <c r="FL1802" s="18"/>
      <c r="FM1802" s="18"/>
      <c r="FN1802" s="18"/>
      <c r="FO1802" s="18"/>
      <c r="FP1802" s="18"/>
      <c r="FQ1802" s="18"/>
      <c r="FR1802" s="18"/>
      <c r="FS1802" s="18"/>
      <c r="FT1802" s="18"/>
      <c r="FU1802" s="18"/>
      <c r="FV1802" s="18"/>
      <c r="FW1802" s="18"/>
      <c r="FX1802" s="18"/>
      <c r="FY1802" s="18"/>
      <c r="FZ1802" s="18"/>
      <c r="GA1802" s="18"/>
      <c r="GB1802" s="18"/>
      <c r="GC1802" s="18"/>
      <c r="GD1802" s="18"/>
      <c r="GE1802" s="18"/>
      <c r="GF1802" s="18"/>
      <c r="GG1802" s="18"/>
      <c r="GH1802" s="18"/>
      <c r="GI1802" s="18"/>
      <c r="GJ1802" s="18"/>
      <c r="GK1802" s="18"/>
      <c r="GL1802" s="18"/>
      <c r="GM1802" s="18"/>
      <c r="GN1802" s="18"/>
      <c r="GO1802" s="18"/>
      <c r="GP1802" s="18"/>
      <c r="GQ1802" s="18"/>
      <c r="GR1802" s="18"/>
    </row>
    <row r="1803" spans="1:200">
      <c r="A1803" s="6"/>
      <c r="B1803" s="6"/>
      <c r="C1803" s="6"/>
      <c r="D1803" s="6"/>
      <c r="E1803" s="6"/>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6"/>
      <c r="BW1803" s="6"/>
      <c r="BX1803" s="6"/>
      <c r="BY1803" s="6"/>
      <c r="BZ1803" s="6"/>
      <c r="CA1803" s="6"/>
      <c r="CB1803" s="6"/>
      <c r="CC1803" s="6"/>
      <c r="CD1803" s="6"/>
      <c r="CE1803" s="6"/>
      <c r="CF1803" s="6"/>
      <c r="CG1803" s="6"/>
      <c r="CH1803" s="6"/>
      <c r="CI1803" s="6"/>
      <c r="CJ1803" s="6"/>
      <c r="CK1803" s="6"/>
      <c r="CL1803" s="6"/>
      <c r="CM1803" s="6"/>
      <c r="CN1803" s="6"/>
      <c r="CO1803" s="6"/>
      <c r="CP1803" s="6"/>
      <c r="CQ1803" s="6"/>
      <c r="CR1803" s="6"/>
      <c r="CS1803" s="6"/>
      <c r="CT1803" s="6"/>
      <c r="CU1803" s="6"/>
      <c r="CV1803" s="6"/>
      <c r="CW1803" s="18"/>
      <c r="CX1803" s="18"/>
      <c r="CY1803" s="18"/>
      <c r="CZ1803" s="18"/>
      <c r="DA1803" s="18"/>
      <c r="DB1803" s="18"/>
      <c r="DC1803" s="18"/>
      <c r="DD1803" s="18"/>
      <c r="DE1803" s="18"/>
      <c r="DF1803" s="18"/>
      <c r="DG1803" s="18"/>
      <c r="DH1803" s="18"/>
      <c r="DI1803" s="18"/>
      <c r="DJ1803" s="18"/>
      <c r="DK1803" s="18"/>
      <c r="DL1803" s="18"/>
      <c r="DM1803" s="18"/>
      <c r="DN1803" s="18"/>
      <c r="DO1803" s="18"/>
      <c r="DP1803" s="18"/>
      <c r="DQ1803" s="18"/>
      <c r="DR1803" s="18"/>
      <c r="DS1803" s="18"/>
      <c r="DT1803" s="18"/>
      <c r="DU1803" s="18"/>
      <c r="DV1803" s="18"/>
      <c r="DW1803" s="18"/>
      <c r="DX1803" s="18"/>
      <c r="DY1803" s="18"/>
      <c r="DZ1803" s="18"/>
      <c r="EA1803" s="18"/>
      <c r="EB1803" s="18"/>
      <c r="EC1803" s="18"/>
      <c r="ED1803" s="18"/>
      <c r="EE1803" s="18"/>
      <c r="EF1803" s="18"/>
      <c r="EG1803" s="18"/>
      <c r="EH1803" s="18"/>
      <c r="EI1803" s="18"/>
      <c r="EJ1803" s="18"/>
      <c r="EK1803" s="18"/>
      <c r="EL1803" s="18"/>
      <c r="EM1803" s="18"/>
      <c r="EN1803" s="18"/>
      <c r="EO1803" s="18"/>
      <c r="EP1803" s="18"/>
      <c r="EQ1803" s="18"/>
      <c r="ER1803" s="18"/>
      <c r="ES1803" s="18"/>
      <c r="ET1803" s="18"/>
      <c r="EU1803" s="18"/>
      <c r="EV1803" s="18"/>
      <c r="EW1803" s="18"/>
      <c r="EX1803" s="18"/>
      <c r="EY1803" s="18"/>
      <c r="EZ1803" s="18"/>
      <c r="FA1803" s="18"/>
      <c r="FB1803" s="18"/>
      <c r="FC1803" s="18"/>
      <c r="FD1803" s="18"/>
      <c r="FE1803" s="18"/>
      <c r="FF1803" s="18"/>
      <c r="FG1803" s="18"/>
      <c r="FH1803" s="18"/>
      <c r="FI1803" s="18"/>
      <c r="FJ1803" s="18"/>
      <c r="FK1803" s="18"/>
      <c r="FL1803" s="18"/>
      <c r="FM1803" s="18"/>
      <c r="FN1803" s="18"/>
      <c r="FO1803" s="18"/>
      <c r="FP1803" s="18"/>
      <c r="FQ1803" s="18"/>
      <c r="FR1803" s="18"/>
      <c r="FS1803" s="18"/>
      <c r="FT1803" s="18"/>
      <c r="FU1803" s="18"/>
      <c r="FV1803" s="18"/>
      <c r="FW1803" s="18"/>
      <c r="FX1803" s="18"/>
      <c r="FY1803" s="18"/>
      <c r="FZ1803" s="18"/>
      <c r="GA1803" s="18"/>
      <c r="GB1803" s="18"/>
      <c r="GC1803" s="18"/>
      <c r="GD1803" s="18"/>
      <c r="GE1803" s="18"/>
      <c r="GF1803" s="18"/>
      <c r="GG1803" s="18"/>
      <c r="GH1803" s="18"/>
      <c r="GI1803" s="18"/>
      <c r="GJ1803" s="18"/>
      <c r="GK1803" s="18"/>
      <c r="GL1803" s="18"/>
      <c r="GM1803" s="18"/>
      <c r="GN1803" s="18"/>
      <c r="GO1803" s="18"/>
      <c r="GP1803" s="18"/>
      <c r="GQ1803" s="18"/>
      <c r="GR1803" s="18"/>
    </row>
    <row r="1804" spans="1:200">
      <c r="A1804" s="6"/>
      <c r="B1804" s="6"/>
      <c r="C1804" s="6"/>
      <c r="D1804" s="6"/>
      <c r="E1804" s="6"/>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6"/>
      <c r="BW1804" s="6"/>
      <c r="BX1804" s="6"/>
      <c r="BY1804" s="6"/>
      <c r="BZ1804" s="6"/>
      <c r="CA1804" s="6"/>
      <c r="CB1804" s="6"/>
      <c r="CC1804" s="6"/>
      <c r="CD1804" s="6"/>
      <c r="CE1804" s="6"/>
      <c r="CF1804" s="6"/>
      <c r="CG1804" s="6"/>
      <c r="CH1804" s="6"/>
      <c r="CI1804" s="6"/>
      <c r="CJ1804" s="6"/>
      <c r="CK1804" s="6"/>
      <c r="CL1804" s="6"/>
      <c r="CM1804" s="6"/>
      <c r="CN1804" s="6"/>
      <c r="CO1804" s="6"/>
      <c r="CP1804" s="6"/>
      <c r="CQ1804" s="6"/>
      <c r="CR1804" s="6"/>
      <c r="CS1804" s="6"/>
      <c r="CT1804" s="6"/>
      <c r="CU1804" s="6"/>
      <c r="CV1804" s="6"/>
      <c r="CW1804" s="18"/>
      <c r="CX1804" s="18"/>
      <c r="CY1804" s="18"/>
      <c r="CZ1804" s="18"/>
      <c r="DA1804" s="18"/>
      <c r="DB1804" s="18"/>
      <c r="DC1804" s="18"/>
      <c r="DD1804" s="18"/>
      <c r="DE1804" s="18"/>
      <c r="DF1804" s="18"/>
      <c r="DG1804" s="18"/>
      <c r="DH1804" s="18"/>
      <c r="DI1804" s="18"/>
      <c r="DJ1804" s="18"/>
      <c r="DK1804" s="18"/>
      <c r="DL1804" s="18"/>
      <c r="DM1804" s="18"/>
      <c r="DN1804" s="18"/>
      <c r="DO1804" s="18"/>
      <c r="DP1804" s="18"/>
      <c r="DQ1804" s="18"/>
      <c r="DR1804" s="18"/>
      <c r="DS1804" s="18"/>
      <c r="DT1804" s="18"/>
      <c r="DU1804" s="18"/>
      <c r="DV1804" s="18"/>
      <c r="DW1804" s="18"/>
      <c r="DX1804" s="18"/>
      <c r="DY1804" s="18"/>
      <c r="DZ1804" s="18"/>
      <c r="EA1804" s="18"/>
      <c r="EB1804" s="18"/>
      <c r="EC1804" s="18"/>
      <c r="ED1804" s="18"/>
      <c r="EE1804" s="18"/>
      <c r="EF1804" s="18"/>
      <c r="EG1804" s="18"/>
      <c r="EH1804" s="18"/>
      <c r="EI1804" s="18"/>
      <c r="EJ1804" s="18"/>
      <c r="EK1804" s="18"/>
      <c r="EL1804" s="18"/>
      <c r="EM1804" s="18"/>
      <c r="EN1804" s="18"/>
      <c r="EO1804" s="18"/>
      <c r="EP1804" s="18"/>
      <c r="EQ1804" s="18"/>
      <c r="ER1804" s="18"/>
      <c r="ES1804" s="18"/>
      <c r="ET1804" s="18"/>
      <c r="EU1804" s="18"/>
      <c r="EV1804" s="18"/>
      <c r="EW1804" s="18"/>
      <c r="EX1804" s="18"/>
      <c r="EY1804" s="18"/>
      <c r="EZ1804" s="18"/>
      <c r="FA1804" s="18"/>
      <c r="FB1804" s="18"/>
      <c r="FC1804" s="18"/>
      <c r="FD1804" s="18"/>
      <c r="FE1804" s="18"/>
      <c r="FF1804" s="18"/>
      <c r="FG1804" s="18"/>
      <c r="FH1804" s="18"/>
      <c r="FI1804" s="18"/>
      <c r="FJ1804" s="18"/>
      <c r="FK1804" s="18"/>
      <c r="FL1804" s="18"/>
      <c r="FM1804" s="18"/>
      <c r="FN1804" s="18"/>
      <c r="FO1804" s="18"/>
      <c r="FP1804" s="18"/>
      <c r="FQ1804" s="18"/>
      <c r="FR1804" s="18"/>
      <c r="FS1804" s="18"/>
      <c r="FT1804" s="18"/>
      <c r="FU1804" s="18"/>
      <c r="FV1804" s="18"/>
      <c r="FW1804" s="18"/>
      <c r="FX1804" s="18"/>
      <c r="FY1804" s="18"/>
      <c r="FZ1804" s="18"/>
      <c r="GA1804" s="18"/>
      <c r="GB1804" s="18"/>
      <c r="GC1804" s="18"/>
      <c r="GD1804" s="18"/>
      <c r="GE1804" s="18"/>
      <c r="GF1804" s="18"/>
      <c r="GG1804" s="18"/>
      <c r="GH1804" s="18"/>
      <c r="GI1804" s="18"/>
      <c r="GJ1804" s="18"/>
      <c r="GK1804" s="18"/>
      <c r="GL1804" s="18"/>
      <c r="GM1804" s="18"/>
      <c r="GN1804" s="18"/>
      <c r="GO1804" s="18"/>
      <c r="GP1804" s="18"/>
      <c r="GQ1804" s="18"/>
      <c r="GR1804" s="18"/>
    </row>
    <row r="1805" spans="1:200">
      <c r="A1805" s="6"/>
      <c r="B1805" s="6"/>
      <c r="C1805" s="6"/>
      <c r="D1805" s="6"/>
      <c r="E1805" s="6"/>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6"/>
      <c r="BW1805" s="6"/>
      <c r="BX1805" s="6"/>
      <c r="BY1805" s="6"/>
      <c r="BZ1805" s="6"/>
      <c r="CA1805" s="6"/>
      <c r="CB1805" s="6"/>
      <c r="CC1805" s="6"/>
      <c r="CD1805" s="6"/>
      <c r="CE1805" s="6"/>
      <c r="CF1805" s="6"/>
      <c r="CG1805" s="6"/>
      <c r="CH1805" s="6"/>
      <c r="CI1805" s="6"/>
      <c r="CJ1805" s="6"/>
      <c r="CK1805" s="6"/>
      <c r="CL1805" s="6"/>
      <c r="CM1805" s="6"/>
      <c r="CN1805" s="6"/>
      <c r="CO1805" s="6"/>
      <c r="CP1805" s="6"/>
      <c r="CQ1805" s="6"/>
      <c r="CR1805" s="6"/>
      <c r="CS1805" s="6"/>
      <c r="CT1805" s="6"/>
      <c r="CU1805" s="6"/>
      <c r="CV1805" s="6"/>
      <c r="CW1805" s="18"/>
      <c r="CX1805" s="18"/>
      <c r="CY1805" s="18"/>
      <c r="CZ1805" s="18"/>
      <c r="DA1805" s="18"/>
      <c r="DB1805" s="18"/>
      <c r="DC1805" s="18"/>
      <c r="DD1805" s="18"/>
      <c r="DE1805" s="18"/>
      <c r="DF1805" s="18"/>
      <c r="DG1805" s="18"/>
      <c r="DH1805" s="18"/>
      <c r="DI1805" s="18"/>
      <c r="DJ1805" s="18"/>
      <c r="DK1805" s="18"/>
      <c r="DL1805" s="18"/>
      <c r="DM1805" s="18"/>
      <c r="DN1805" s="18"/>
      <c r="DO1805" s="18"/>
      <c r="DP1805" s="18"/>
      <c r="DQ1805" s="18"/>
      <c r="DR1805" s="18"/>
      <c r="DS1805" s="18"/>
      <c r="DT1805" s="18"/>
      <c r="DU1805" s="18"/>
      <c r="DV1805" s="18"/>
      <c r="DW1805" s="18"/>
      <c r="DX1805" s="18"/>
      <c r="DY1805" s="18"/>
      <c r="DZ1805" s="18"/>
      <c r="EA1805" s="18"/>
      <c r="EB1805" s="18"/>
      <c r="EC1805" s="18"/>
      <c r="ED1805" s="18"/>
      <c r="EE1805" s="18"/>
      <c r="EF1805" s="18"/>
      <c r="EG1805" s="18"/>
      <c r="EH1805" s="18"/>
      <c r="EI1805" s="18"/>
      <c r="EJ1805" s="18"/>
      <c r="EK1805" s="18"/>
      <c r="EL1805" s="18"/>
      <c r="EM1805" s="18"/>
      <c r="EN1805" s="18"/>
      <c r="EO1805" s="18"/>
      <c r="EP1805" s="18"/>
      <c r="EQ1805" s="18"/>
      <c r="ER1805" s="18"/>
      <c r="ES1805" s="18"/>
      <c r="ET1805" s="18"/>
      <c r="EU1805" s="18"/>
      <c r="EV1805" s="18"/>
      <c r="EW1805" s="18"/>
      <c r="EX1805" s="18"/>
      <c r="EY1805" s="18"/>
      <c r="EZ1805" s="18"/>
      <c r="FA1805" s="18"/>
      <c r="FB1805" s="18"/>
      <c r="FC1805" s="18"/>
      <c r="FD1805" s="18"/>
      <c r="FE1805" s="18"/>
      <c r="FF1805" s="18"/>
      <c r="FG1805" s="18"/>
      <c r="FH1805" s="18"/>
      <c r="FI1805" s="18"/>
      <c r="FJ1805" s="18"/>
      <c r="FK1805" s="18"/>
      <c r="FL1805" s="18"/>
      <c r="FM1805" s="18"/>
      <c r="FN1805" s="18"/>
      <c r="FO1805" s="18"/>
      <c r="FP1805" s="18"/>
      <c r="FQ1805" s="18"/>
      <c r="FR1805" s="18"/>
      <c r="FS1805" s="18"/>
      <c r="FT1805" s="18"/>
      <c r="FU1805" s="18"/>
      <c r="FV1805" s="18"/>
      <c r="FW1805" s="18"/>
      <c r="FX1805" s="18"/>
      <c r="FY1805" s="18"/>
      <c r="FZ1805" s="18"/>
      <c r="GA1805" s="18"/>
      <c r="GB1805" s="18"/>
      <c r="GC1805" s="18"/>
      <c r="GD1805" s="18"/>
      <c r="GE1805" s="18"/>
      <c r="GF1805" s="18"/>
      <c r="GG1805" s="18"/>
      <c r="GH1805" s="18"/>
      <c r="GI1805" s="18"/>
      <c r="GJ1805" s="18"/>
      <c r="GK1805" s="18"/>
      <c r="GL1805" s="18"/>
      <c r="GM1805" s="18"/>
      <c r="GN1805" s="18"/>
      <c r="GO1805" s="18"/>
      <c r="GP1805" s="18"/>
      <c r="GQ1805" s="18"/>
      <c r="GR1805" s="18"/>
    </row>
    <row r="1806" spans="1:200">
      <c r="A1806" s="6"/>
      <c r="B1806" s="6"/>
      <c r="C1806" s="6"/>
      <c r="D1806" s="6"/>
      <c r="E1806" s="6"/>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6"/>
      <c r="BW1806" s="6"/>
      <c r="BX1806" s="6"/>
      <c r="BY1806" s="6"/>
      <c r="BZ1806" s="6"/>
      <c r="CA1806" s="6"/>
      <c r="CB1806" s="6"/>
      <c r="CC1806" s="6"/>
      <c r="CD1806" s="6"/>
      <c r="CE1806" s="6"/>
      <c r="CF1806" s="6"/>
      <c r="CG1806" s="6"/>
      <c r="CH1806" s="6"/>
      <c r="CI1806" s="6"/>
      <c r="CJ1806" s="6"/>
      <c r="CK1806" s="6"/>
      <c r="CL1806" s="6"/>
      <c r="CM1806" s="6"/>
      <c r="CN1806" s="6"/>
      <c r="CO1806" s="6"/>
      <c r="CP1806" s="6"/>
      <c r="CQ1806" s="6"/>
      <c r="CR1806" s="6"/>
      <c r="CS1806" s="6"/>
      <c r="CT1806" s="6"/>
      <c r="CU1806" s="6"/>
      <c r="CV1806" s="6"/>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8"/>
      <c r="FH1806" s="18"/>
      <c r="FI1806" s="18"/>
      <c r="FJ1806" s="18"/>
      <c r="FK1806" s="18"/>
      <c r="FL1806" s="18"/>
      <c r="FM1806" s="18"/>
      <c r="FN1806" s="18"/>
      <c r="FO1806" s="18"/>
      <c r="FP1806" s="18"/>
      <c r="FQ1806" s="18"/>
      <c r="FR1806" s="18"/>
      <c r="FS1806" s="18"/>
      <c r="FT1806" s="18"/>
      <c r="FU1806" s="18"/>
      <c r="FV1806" s="18"/>
      <c r="FW1806" s="18"/>
      <c r="FX1806" s="18"/>
      <c r="FY1806" s="18"/>
      <c r="FZ1806" s="18"/>
      <c r="GA1806" s="18"/>
      <c r="GB1806" s="18"/>
      <c r="GC1806" s="18"/>
      <c r="GD1806" s="18"/>
      <c r="GE1806" s="18"/>
      <c r="GF1806" s="18"/>
      <c r="GG1806" s="18"/>
      <c r="GH1806" s="18"/>
      <c r="GI1806" s="18"/>
      <c r="GJ1806" s="18"/>
      <c r="GK1806" s="18"/>
      <c r="GL1806" s="18"/>
      <c r="GM1806" s="18"/>
      <c r="GN1806" s="18"/>
      <c r="GO1806" s="18"/>
      <c r="GP1806" s="18"/>
      <c r="GQ1806" s="18"/>
      <c r="GR1806" s="18"/>
    </row>
    <row r="1807" spans="1:200">
      <c r="A1807" s="6"/>
      <c r="B1807" s="6"/>
      <c r="C1807" s="6"/>
      <c r="D1807" s="6"/>
      <c r="E1807" s="6"/>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6"/>
      <c r="BW1807" s="6"/>
      <c r="BX1807" s="6"/>
      <c r="BY1807" s="6"/>
      <c r="BZ1807" s="6"/>
      <c r="CA1807" s="6"/>
      <c r="CB1807" s="6"/>
      <c r="CC1807" s="6"/>
      <c r="CD1807" s="6"/>
      <c r="CE1807" s="6"/>
      <c r="CF1807" s="6"/>
      <c r="CG1807" s="6"/>
      <c r="CH1807" s="6"/>
      <c r="CI1807" s="6"/>
      <c r="CJ1807" s="6"/>
      <c r="CK1807" s="6"/>
      <c r="CL1807" s="6"/>
      <c r="CM1807" s="6"/>
      <c r="CN1807" s="6"/>
      <c r="CO1807" s="6"/>
      <c r="CP1807" s="6"/>
      <c r="CQ1807" s="6"/>
      <c r="CR1807" s="6"/>
      <c r="CS1807" s="6"/>
      <c r="CT1807" s="6"/>
      <c r="CU1807" s="6"/>
      <c r="CV1807" s="6"/>
      <c r="CW1807" s="18"/>
      <c r="CX1807" s="18"/>
      <c r="CY1807" s="18"/>
      <c r="CZ1807" s="18"/>
      <c r="DA1807" s="18"/>
      <c r="DB1807" s="18"/>
      <c r="DC1807" s="18"/>
      <c r="DD1807" s="18"/>
      <c r="DE1807" s="18"/>
      <c r="DF1807" s="18"/>
      <c r="DG1807" s="18"/>
      <c r="DH1807" s="18"/>
      <c r="DI1807" s="18"/>
      <c r="DJ1807" s="18"/>
      <c r="DK1807" s="18"/>
      <c r="DL1807" s="18"/>
      <c r="DM1807" s="18"/>
      <c r="DN1807" s="18"/>
      <c r="DO1807" s="18"/>
      <c r="DP1807" s="18"/>
      <c r="DQ1807" s="18"/>
      <c r="DR1807" s="18"/>
      <c r="DS1807" s="18"/>
      <c r="DT1807" s="18"/>
      <c r="DU1807" s="18"/>
      <c r="DV1807" s="18"/>
      <c r="DW1807" s="18"/>
      <c r="DX1807" s="18"/>
      <c r="DY1807" s="18"/>
      <c r="DZ1807" s="18"/>
      <c r="EA1807" s="18"/>
      <c r="EB1807" s="18"/>
      <c r="EC1807" s="18"/>
      <c r="ED1807" s="18"/>
      <c r="EE1807" s="18"/>
      <c r="EF1807" s="18"/>
      <c r="EG1807" s="18"/>
      <c r="EH1807" s="18"/>
      <c r="EI1807" s="18"/>
      <c r="EJ1807" s="18"/>
      <c r="EK1807" s="18"/>
      <c r="EL1807" s="18"/>
      <c r="EM1807" s="18"/>
      <c r="EN1807" s="18"/>
      <c r="EO1807" s="18"/>
      <c r="EP1807" s="18"/>
      <c r="EQ1807" s="18"/>
      <c r="ER1807" s="18"/>
      <c r="ES1807" s="18"/>
      <c r="ET1807" s="18"/>
      <c r="EU1807" s="18"/>
      <c r="EV1807" s="18"/>
      <c r="EW1807" s="18"/>
      <c r="EX1807" s="18"/>
      <c r="EY1807" s="18"/>
      <c r="EZ1807" s="18"/>
      <c r="FA1807" s="18"/>
      <c r="FB1807" s="18"/>
      <c r="FC1807" s="18"/>
      <c r="FD1807" s="18"/>
      <c r="FE1807" s="18"/>
      <c r="FF1807" s="18"/>
      <c r="FG1807" s="18"/>
      <c r="FH1807" s="18"/>
      <c r="FI1807" s="18"/>
      <c r="FJ1807" s="18"/>
      <c r="FK1807" s="18"/>
      <c r="FL1807" s="18"/>
      <c r="FM1807" s="18"/>
      <c r="FN1807" s="18"/>
      <c r="FO1807" s="18"/>
      <c r="FP1807" s="18"/>
      <c r="FQ1807" s="18"/>
      <c r="FR1807" s="18"/>
      <c r="FS1807" s="18"/>
      <c r="FT1807" s="18"/>
      <c r="FU1807" s="18"/>
      <c r="FV1807" s="18"/>
      <c r="FW1807" s="18"/>
      <c r="FX1807" s="18"/>
      <c r="FY1807" s="18"/>
      <c r="FZ1807" s="18"/>
      <c r="GA1807" s="18"/>
      <c r="GB1807" s="18"/>
      <c r="GC1807" s="18"/>
      <c r="GD1807" s="18"/>
      <c r="GE1807" s="18"/>
      <c r="GF1807" s="18"/>
      <c r="GG1807" s="18"/>
      <c r="GH1807" s="18"/>
      <c r="GI1807" s="18"/>
      <c r="GJ1807" s="18"/>
      <c r="GK1807" s="18"/>
      <c r="GL1807" s="18"/>
      <c r="GM1807" s="18"/>
      <c r="GN1807" s="18"/>
      <c r="GO1807" s="18"/>
      <c r="GP1807" s="18"/>
      <c r="GQ1807" s="18"/>
      <c r="GR1807" s="18"/>
    </row>
    <row r="1808" spans="1:200">
      <c r="A1808" s="6"/>
      <c r="B1808" s="6"/>
      <c r="C1808" s="6"/>
      <c r="D1808" s="6"/>
      <c r="E1808" s="6"/>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6"/>
      <c r="BW1808" s="6"/>
      <c r="BX1808" s="6"/>
      <c r="BY1808" s="6"/>
      <c r="BZ1808" s="6"/>
      <c r="CA1808" s="6"/>
      <c r="CB1808" s="6"/>
      <c r="CC1808" s="6"/>
      <c r="CD1808" s="6"/>
      <c r="CE1808" s="6"/>
      <c r="CF1808" s="6"/>
      <c r="CG1808" s="6"/>
      <c r="CH1808" s="6"/>
      <c r="CI1808" s="6"/>
      <c r="CJ1808" s="6"/>
      <c r="CK1808" s="6"/>
      <c r="CL1808" s="6"/>
      <c r="CM1808" s="6"/>
      <c r="CN1808" s="6"/>
      <c r="CO1808" s="6"/>
      <c r="CP1808" s="6"/>
      <c r="CQ1808" s="6"/>
      <c r="CR1808" s="6"/>
      <c r="CS1808" s="6"/>
      <c r="CT1808" s="6"/>
      <c r="CU1808" s="6"/>
      <c r="CV1808" s="6"/>
      <c r="CW1808" s="18"/>
      <c r="CX1808" s="18"/>
      <c r="CY1808" s="18"/>
      <c r="CZ1808" s="18"/>
      <c r="DA1808" s="18"/>
      <c r="DB1808" s="18"/>
      <c r="DC1808" s="18"/>
      <c r="DD1808" s="18"/>
      <c r="DE1808" s="18"/>
      <c r="DF1808" s="18"/>
      <c r="DG1808" s="18"/>
      <c r="DH1808" s="18"/>
      <c r="DI1808" s="18"/>
      <c r="DJ1808" s="18"/>
      <c r="DK1808" s="18"/>
      <c r="DL1808" s="18"/>
      <c r="DM1808" s="18"/>
      <c r="DN1808" s="18"/>
      <c r="DO1808" s="18"/>
      <c r="DP1808" s="18"/>
      <c r="DQ1808" s="18"/>
      <c r="DR1808" s="18"/>
      <c r="DS1808" s="18"/>
      <c r="DT1808" s="18"/>
      <c r="DU1808" s="18"/>
      <c r="DV1808" s="18"/>
      <c r="DW1808" s="18"/>
      <c r="DX1808" s="18"/>
      <c r="DY1808" s="18"/>
      <c r="DZ1808" s="18"/>
      <c r="EA1808" s="18"/>
      <c r="EB1808" s="18"/>
      <c r="EC1808" s="18"/>
      <c r="ED1808" s="18"/>
      <c r="EE1808" s="18"/>
      <c r="EF1808" s="18"/>
      <c r="EG1808" s="18"/>
      <c r="EH1808" s="18"/>
      <c r="EI1808" s="18"/>
      <c r="EJ1808" s="18"/>
      <c r="EK1808" s="18"/>
      <c r="EL1808" s="18"/>
      <c r="EM1808" s="18"/>
      <c r="EN1808" s="18"/>
      <c r="EO1808" s="18"/>
      <c r="EP1808" s="18"/>
      <c r="EQ1808" s="18"/>
      <c r="ER1808" s="18"/>
      <c r="ES1808" s="18"/>
      <c r="ET1808" s="18"/>
      <c r="EU1808" s="18"/>
      <c r="EV1808" s="18"/>
      <c r="EW1808" s="18"/>
      <c r="EX1808" s="18"/>
      <c r="EY1808" s="18"/>
      <c r="EZ1808" s="18"/>
      <c r="FA1808" s="18"/>
      <c r="FB1808" s="18"/>
      <c r="FC1808" s="18"/>
      <c r="FD1808" s="18"/>
      <c r="FE1808" s="18"/>
      <c r="FF1808" s="18"/>
      <c r="FG1808" s="18"/>
      <c r="FH1808" s="18"/>
      <c r="FI1808" s="18"/>
      <c r="FJ1808" s="18"/>
      <c r="FK1808" s="18"/>
      <c r="FL1808" s="18"/>
      <c r="FM1808" s="18"/>
      <c r="FN1808" s="18"/>
      <c r="FO1808" s="18"/>
      <c r="FP1808" s="18"/>
      <c r="FQ1808" s="18"/>
      <c r="FR1808" s="18"/>
      <c r="FS1808" s="18"/>
      <c r="FT1808" s="18"/>
      <c r="FU1808" s="18"/>
      <c r="FV1808" s="18"/>
      <c r="FW1808" s="18"/>
      <c r="FX1808" s="18"/>
      <c r="FY1808" s="18"/>
      <c r="FZ1808" s="18"/>
      <c r="GA1808" s="18"/>
      <c r="GB1808" s="18"/>
      <c r="GC1808" s="18"/>
      <c r="GD1808" s="18"/>
      <c r="GE1808" s="18"/>
      <c r="GF1808" s="18"/>
      <c r="GG1808" s="18"/>
      <c r="GH1808" s="18"/>
      <c r="GI1808" s="18"/>
      <c r="GJ1808" s="18"/>
      <c r="GK1808" s="18"/>
      <c r="GL1808" s="18"/>
      <c r="GM1808" s="18"/>
      <c r="GN1808" s="18"/>
      <c r="GO1808" s="18"/>
      <c r="GP1808" s="18"/>
      <c r="GQ1808" s="18"/>
      <c r="GR1808" s="18"/>
    </row>
    <row r="1809" spans="1:200">
      <c r="A1809" s="6"/>
      <c r="B1809" s="6"/>
      <c r="C1809" s="6"/>
      <c r="D1809" s="6"/>
      <c r="E1809" s="6"/>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6"/>
      <c r="BW1809" s="6"/>
      <c r="BX1809" s="6"/>
      <c r="BY1809" s="6"/>
      <c r="BZ1809" s="6"/>
      <c r="CA1809" s="6"/>
      <c r="CB1809" s="6"/>
      <c r="CC1809" s="6"/>
      <c r="CD1809" s="6"/>
      <c r="CE1809" s="6"/>
      <c r="CF1809" s="6"/>
      <c r="CG1809" s="6"/>
      <c r="CH1809" s="6"/>
      <c r="CI1809" s="6"/>
      <c r="CJ1809" s="6"/>
      <c r="CK1809" s="6"/>
      <c r="CL1809" s="6"/>
      <c r="CM1809" s="6"/>
      <c r="CN1809" s="6"/>
      <c r="CO1809" s="6"/>
      <c r="CP1809" s="6"/>
      <c r="CQ1809" s="6"/>
      <c r="CR1809" s="6"/>
      <c r="CS1809" s="6"/>
      <c r="CT1809" s="6"/>
      <c r="CU1809" s="6"/>
      <c r="CV1809" s="6"/>
      <c r="CW1809" s="18"/>
      <c r="CX1809" s="18"/>
      <c r="CY1809" s="18"/>
      <c r="CZ1809" s="18"/>
      <c r="DA1809" s="18"/>
      <c r="DB1809" s="18"/>
      <c r="DC1809" s="18"/>
      <c r="DD1809" s="18"/>
      <c r="DE1809" s="18"/>
      <c r="DF1809" s="18"/>
      <c r="DG1809" s="18"/>
      <c r="DH1809" s="18"/>
      <c r="DI1809" s="18"/>
      <c r="DJ1809" s="18"/>
      <c r="DK1809" s="18"/>
      <c r="DL1809" s="18"/>
      <c r="DM1809" s="18"/>
      <c r="DN1809" s="18"/>
      <c r="DO1809" s="18"/>
      <c r="DP1809" s="18"/>
      <c r="DQ1809" s="18"/>
      <c r="DR1809" s="18"/>
      <c r="DS1809" s="18"/>
      <c r="DT1809" s="18"/>
      <c r="DU1809" s="18"/>
      <c r="DV1809" s="18"/>
      <c r="DW1809" s="18"/>
      <c r="DX1809" s="18"/>
      <c r="DY1809" s="18"/>
      <c r="DZ1809" s="18"/>
      <c r="EA1809" s="18"/>
      <c r="EB1809" s="18"/>
      <c r="EC1809" s="18"/>
      <c r="ED1809" s="18"/>
      <c r="EE1809" s="18"/>
      <c r="EF1809" s="18"/>
      <c r="EG1809" s="18"/>
      <c r="EH1809" s="18"/>
      <c r="EI1809" s="18"/>
      <c r="EJ1809" s="18"/>
      <c r="EK1809" s="18"/>
      <c r="EL1809" s="18"/>
      <c r="EM1809" s="18"/>
      <c r="EN1809" s="18"/>
      <c r="EO1809" s="18"/>
      <c r="EP1809" s="18"/>
      <c r="EQ1809" s="18"/>
      <c r="ER1809" s="18"/>
      <c r="ES1809" s="18"/>
      <c r="ET1809" s="18"/>
      <c r="EU1809" s="18"/>
      <c r="EV1809" s="18"/>
      <c r="EW1809" s="18"/>
      <c r="EX1809" s="18"/>
      <c r="EY1809" s="18"/>
      <c r="EZ1809" s="18"/>
      <c r="FA1809" s="18"/>
      <c r="FB1809" s="18"/>
      <c r="FC1809" s="18"/>
      <c r="FD1809" s="18"/>
      <c r="FE1809" s="18"/>
      <c r="FF1809" s="18"/>
      <c r="FG1809" s="18"/>
      <c r="FH1809" s="18"/>
      <c r="FI1809" s="18"/>
      <c r="FJ1809" s="18"/>
      <c r="FK1809" s="18"/>
      <c r="FL1809" s="18"/>
      <c r="FM1809" s="18"/>
      <c r="FN1809" s="18"/>
      <c r="FO1809" s="18"/>
      <c r="FP1809" s="18"/>
      <c r="FQ1809" s="18"/>
      <c r="FR1809" s="18"/>
      <c r="FS1809" s="18"/>
      <c r="FT1809" s="18"/>
      <c r="FU1809" s="18"/>
      <c r="FV1809" s="18"/>
      <c r="FW1809" s="18"/>
      <c r="FX1809" s="18"/>
      <c r="FY1809" s="18"/>
      <c r="FZ1809" s="18"/>
      <c r="GA1809" s="18"/>
      <c r="GB1809" s="18"/>
      <c r="GC1809" s="18"/>
      <c r="GD1809" s="18"/>
      <c r="GE1809" s="18"/>
      <c r="GF1809" s="18"/>
      <c r="GG1809" s="18"/>
      <c r="GH1809" s="18"/>
      <c r="GI1809" s="18"/>
      <c r="GJ1809" s="18"/>
      <c r="GK1809" s="18"/>
      <c r="GL1809" s="18"/>
      <c r="GM1809" s="18"/>
      <c r="GN1809" s="18"/>
      <c r="GO1809" s="18"/>
      <c r="GP1809" s="18"/>
      <c r="GQ1809" s="18"/>
      <c r="GR1809" s="18"/>
    </row>
    <row r="1810" spans="1:200">
      <c r="A1810" s="6"/>
      <c r="B1810" s="6"/>
      <c r="C1810" s="6"/>
      <c r="D1810" s="6"/>
      <c r="E1810" s="6"/>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6"/>
      <c r="BW1810" s="6"/>
      <c r="BX1810" s="6"/>
      <c r="BY1810" s="6"/>
      <c r="BZ1810" s="6"/>
      <c r="CA1810" s="6"/>
      <c r="CB1810" s="6"/>
      <c r="CC1810" s="6"/>
      <c r="CD1810" s="6"/>
      <c r="CE1810" s="6"/>
      <c r="CF1810" s="6"/>
      <c r="CG1810" s="6"/>
      <c r="CH1810" s="6"/>
      <c r="CI1810" s="6"/>
      <c r="CJ1810" s="6"/>
      <c r="CK1810" s="6"/>
      <c r="CL1810" s="6"/>
      <c r="CM1810" s="6"/>
      <c r="CN1810" s="6"/>
      <c r="CO1810" s="6"/>
      <c r="CP1810" s="6"/>
      <c r="CQ1810" s="6"/>
      <c r="CR1810" s="6"/>
      <c r="CS1810" s="6"/>
      <c r="CT1810" s="6"/>
      <c r="CU1810" s="6"/>
      <c r="CV1810" s="6"/>
      <c r="CW1810" s="18"/>
      <c r="CX1810" s="18"/>
      <c r="CY1810" s="18"/>
      <c r="CZ1810" s="18"/>
      <c r="DA1810" s="18"/>
      <c r="DB1810" s="18"/>
      <c r="DC1810" s="18"/>
      <c r="DD1810" s="18"/>
      <c r="DE1810" s="18"/>
      <c r="DF1810" s="18"/>
      <c r="DG1810" s="18"/>
      <c r="DH1810" s="18"/>
      <c r="DI1810" s="18"/>
      <c r="DJ1810" s="18"/>
      <c r="DK1810" s="18"/>
      <c r="DL1810" s="18"/>
      <c r="DM1810" s="18"/>
      <c r="DN1810" s="18"/>
      <c r="DO1810" s="18"/>
      <c r="DP1810" s="18"/>
      <c r="DQ1810" s="18"/>
      <c r="DR1810" s="18"/>
      <c r="DS1810" s="18"/>
      <c r="DT1810" s="18"/>
      <c r="DU1810" s="18"/>
      <c r="DV1810" s="18"/>
      <c r="DW1810" s="18"/>
      <c r="DX1810" s="18"/>
      <c r="DY1810" s="18"/>
      <c r="DZ1810" s="18"/>
      <c r="EA1810" s="18"/>
      <c r="EB1810" s="18"/>
      <c r="EC1810" s="18"/>
      <c r="ED1810" s="18"/>
      <c r="EE1810" s="18"/>
      <c r="EF1810" s="18"/>
      <c r="EG1810" s="18"/>
      <c r="EH1810" s="18"/>
      <c r="EI1810" s="18"/>
      <c r="EJ1810" s="18"/>
      <c r="EK1810" s="18"/>
      <c r="EL1810" s="18"/>
      <c r="EM1810" s="18"/>
      <c r="EN1810" s="18"/>
      <c r="EO1810" s="18"/>
      <c r="EP1810" s="18"/>
      <c r="EQ1810" s="18"/>
      <c r="ER1810" s="18"/>
      <c r="ES1810" s="18"/>
      <c r="ET1810" s="18"/>
      <c r="EU1810" s="18"/>
      <c r="EV1810" s="18"/>
      <c r="EW1810" s="18"/>
      <c r="EX1810" s="18"/>
      <c r="EY1810" s="18"/>
      <c r="EZ1810" s="18"/>
      <c r="FA1810" s="18"/>
      <c r="FB1810" s="18"/>
      <c r="FC1810" s="18"/>
      <c r="FD1810" s="18"/>
      <c r="FE1810" s="18"/>
      <c r="FF1810" s="18"/>
      <c r="FG1810" s="18"/>
      <c r="FH1810" s="18"/>
      <c r="FI1810" s="18"/>
      <c r="FJ1810" s="18"/>
      <c r="FK1810" s="18"/>
      <c r="FL1810" s="18"/>
      <c r="FM1810" s="18"/>
      <c r="FN1810" s="18"/>
      <c r="FO1810" s="18"/>
      <c r="FP1810" s="18"/>
      <c r="FQ1810" s="18"/>
      <c r="FR1810" s="18"/>
      <c r="FS1810" s="18"/>
      <c r="FT1810" s="18"/>
      <c r="FU1810" s="18"/>
      <c r="FV1810" s="18"/>
      <c r="FW1810" s="18"/>
      <c r="FX1810" s="18"/>
      <c r="FY1810" s="18"/>
      <c r="FZ1810" s="18"/>
      <c r="GA1810" s="18"/>
      <c r="GB1810" s="18"/>
      <c r="GC1810" s="18"/>
      <c r="GD1810" s="18"/>
      <c r="GE1810" s="18"/>
      <c r="GF1810" s="18"/>
      <c r="GG1810" s="18"/>
      <c r="GH1810" s="18"/>
      <c r="GI1810" s="18"/>
      <c r="GJ1810" s="18"/>
      <c r="GK1810" s="18"/>
      <c r="GL1810" s="18"/>
      <c r="GM1810" s="18"/>
      <c r="GN1810" s="18"/>
      <c r="GO1810" s="18"/>
      <c r="GP1810" s="18"/>
      <c r="GQ1810" s="18"/>
      <c r="GR1810" s="18"/>
    </row>
    <row r="1811" spans="1:200">
      <c r="A1811" s="6"/>
      <c r="B1811" s="6"/>
      <c r="C1811" s="6"/>
      <c r="D1811" s="6"/>
      <c r="E1811" s="6"/>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6"/>
      <c r="BX1811" s="6"/>
      <c r="BY1811" s="6"/>
      <c r="BZ1811" s="6"/>
      <c r="CA1811" s="6"/>
      <c r="CB1811" s="6"/>
      <c r="CC1811" s="6"/>
      <c r="CD1811" s="6"/>
      <c r="CE1811" s="6"/>
      <c r="CF1811" s="6"/>
      <c r="CG1811" s="6"/>
      <c r="CH1811" s="6"/>
      <c r="CI1811" s="6"/>
      <c r="CJ1811" s="6"/>
      <c r="CK1811" s="6"/>
      <c r="CL1811" s="6"/>
      <c r="CM1811" s="6"/>
      <c r="CN1811" s="6"/>
      <c r="CO1811" s="6"/>
      <c r="CP1811" s="6"/>
      <c r="CQ1811" s="6"/>
      <c r="CR1811" s="6"/>
      <c r="CS1811" s="6"/>
      <c r="CT1811" s="6"/>
      <c r="CU1811" s="6"/>
      <c r="CV1811" s="6"/>
      <c r="CW1811" s="18"/>
      <c r="CX1811" s="18"/>
      <c r="CY1811" s="18"/>
      <c r="CZ1811" s="18"/>
      <c r="DA1811" s="18"/>
      <c r="DB1811" s="18"/>
      <c r="DC1811" s="18"/>
      <c r="DD1811" s="18"/>
      <c r="DE1811" s="18"/>
      <c r="DF1811" s="18"/>
      <c r="DG1811" s="18"/>
      <c r="DH1811" s="18"/>
      <c r="DI1811" s="18"/>
      <c r="DJ1811" s="18"/>
      <c r="DK1811" s="18"/>
      <c r="DL1811" s="18"/>
      <c r="DM1811" s="18"/>
      <c r="DN1811" s="18"/>
      <c r="DO1811" s="18"/>
      <c r="DP1811" s="18"/>
      <c r="DQ1811" s="18"/>
      <c r="DR1811" s="18"/>
      <c r="DS1811" s="18"/>
      <c r="DT1811" s="18"/>
      <c r="DU1811" s="18"/>
      <c r="DV1811" s="18"/>
      <c r="DW1811" s="18"/>
      <c r="DX1811" s="18"/>
      <c r="DY1811" s="18"/>
      <c r="DZ1811" s="18"/>
      <c r="EA1811" s="18"/>
      <c r="EB1811" s="18"/>
      <c r="EC1811" s="18"/>
      <c r="ED1811" s="18"/>
      <c r="EE1811" s="18"/>
      <c r="EF1811" s="18"/>
      <c r="EG1811" s="18"/>
      <c r="EH1811" s="18"/>
      <c r="EI1811" s="18"/>
      <c r="EJ1811" s="18"/>
      <c r="EK1811" s="18"/>
      <c r="EL1811" s="18"/>
      <c r="EM1811" s="18"/>
      <c r="EN1811" s="18"/>
      <c r="EO1811" s="18"/>
      <c r="EP1811" s="18"/>
      <c r="EQ1811" s="18"/>
      <c r="ER1811" s="18"/>
      <c r="ES1811" s="18"/>
      <c r="ET1811" s="18"/>
      <c r="EU1811" s="18"/>
      <c r="EV1811" s="18"/>
      <c r="EW1811" s="18"/>
      <c r="EX1811" s="18"/>
      <c r="EY1811" s="18"/>
      <c r="EZ1811" s="18"/>
      <c r="FA1811" s="18"/>
      <c r="FB1811" s="18"/>
      <c r="FC1811" s="18"/>
      <c r="FD1811" s="18"/>
      <c r="FE1811" s="18"/>
      <c r="FF1811" s="18"/>
      <c r="FG1811" s="18"/>
      <c r="FH1811" s="18"/>
      <c r="FI1811" s="18"/>
      <c r="FJ1811" s="18"/>
      <c r="FK1811" s="18"/>
      <c r="FL1811" s="18"/>
      <c r="FM1811" s="18"/>
      <c r="FN1811" s="18"/>
      <c r="FO1811" s="18"/>
      <c r="FP1811" s="18"/>
      <c r="FQ1811" s="18"/>
      <c r="FR1811" s="18"/>
      <c r="FS1811" s="18"/>
      <c r="FT1811" s="18"/>
      <c r="FU1811" s="18"/>
      <c r="FV1811" s="18"/>
      <c r="FW1811" s="18"/>
      <c r="FX1811" s="18"/>
      <c r="FY1811" s="18"/>
      <c r="FZ1811" s="18"/>
      <c r="GA1811" s="18"/>
      <c r="GB1811" s="18"/>
      <c r="GC1811" s="18"/>
      <c r="GD1811" s="18"/>
      <c r="GE1811" s="18"/>
      <c r="GF1811" s="18"/>
      <c r="GG1811" s="18"/>
      <c r="GH1811" s="18"/>
      <c r="GI1811" s="18"/>
      <c r="GJ1811" s="18"/>
      <c r="GK1811" s="18"/>
      <c r="GL1811" s="18"/>
      <c r="GM1811" s="18"/>
      <c r="GN1811" s="18"/>
      <c r="GO1811" s="18"/>
      <c r="GP1811" s="18"/>
      <c r="GQ1811" s="18"/>
      <c r="GR1811" s="18"/>
    </row>
    <row r="1812" spans="1:200">
      <c r="A1812" s="6"/>
      <c r="B1812" s="6"/>
      <c r="C1812" s="6"/>
      <c r="D1812" s="6"/>
      <c r="E1812" s="6"/>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6"/>
      <c r="BW1812" s="6"/>
      <c r="BX1812" s="6"/>
      <c r="BY1812" s="6"/>
      <c r="BZ1812" s="6"/>
      <c r="CA1812" s="6"/>
      <c r="CB1812" s="6"/>
      <c r="CC1812" s="6"/>
      <c r="CD1812" s="6"/>
      <c r="CE1812" s="6"/>
      <c r="CF1812" s="6"/>
      <c r="CG1812" s="6"/>
      <c r="CH1812" s="6"/>
      <c r="CI1812" s="6"/>
      <c r="CJ1812" s="6"/>
      <c r="CK1812" s="6"/>
      <c r="CL1812" s="6"/>
      <c r="CM1812" s="6"/>
      <c r="CN1812" s="6"/>
      <c r="CO1812" s="6"/>
      <c r="CP1812" s="6"/>
      <c r="CQ1812" s="6"/>
      <c r="CR1812" s="6"/>
      <c r="CS1812" s="6"/>
      <c r="CT1812" s="6"/>
      <c r="CU1812" s="6"/>
      <c r="CV1812" s="6"/>
      <c r="CW1812" s="18"/>
      <c r="CX1812" s="18"/>
      <c r="CY1812" s="18"/>
      <c r="CZ1812" s="18"/>
      <c r="DA1812" s="18"/>
      <c r="DB1812" s="18"/>
      <c r="DC1812" s="18"/>
      <c r="DD1812" s="18"/>
      <c r="DE1812" s="18"/>
      <c r="DF1812" s="18"/>
      <c r="DG1812" s="18"/>
      <c r="DH1812" s="18"/>
      <c r="DI1812" s="18"/>
      <c r="DJ1812" s="18"/>
      <c r="DK1812" s="18"/>
      <c r="DL1812" s="18"/>
      <c r="DM1812" s="18"/>
      <c r="DN1812" s="18"/>
      <c r="DO1812" s="18"/>
      <c r="DP1812" s="18"/>
      <c r="DQ1812" s="18"/>
      <c r="DR1812" s="18"/>
      <c r="DS1812" s="18"/>
      <c r="DT1812" s="18"/>
      <c r="DU1812" s="18"/>
      <c r="DV1812" s="18"/>
      <c r="DW1812" s="18"/>
      <c r="DX1812" s="18"/>
      <c r="DY1812" s="18"/>
      <c r="DZ1812" s="18"/>
      <c r="EA1812" s="18"/>
      <c r="EB1812" s="18"/>
      <c r="EC1812" s="18"/>
      <c r="ED1812" s="18"/>
      <c r="EE1812" s="18"/>
      <c r="EF1812" s="18"/>
      <c r="EG1812" s="18"/>
      <c r="EH1812" s="18"/>
      <c r="EI1812" s="18"/>
      <c r="EJ1812" s="18"/>
      <c r="EK1812" s="18"/>
      <c r="EL1812" s="18"/>
      <c r="EM1812" s="18"/>
      <c r="EN1812" s="18"/>
      <c r="EO1812" s="18"/>
      <c r="EP1812" s="18"/>
      <c r="EQ1812" s="18"/>
      <c r="ER1812" s="18"/>
      <c r="ES1812" s="18"/>
      <c r="ET1812" s="18"/>
      <c r="EU1812" s="18"/>
      <c r="EV1812" s="18"/>
      <c r="EW1812" s="18"/>
      <c r="EX1812" s="18"/>
      <c r="EY1812" s="18"/>
      <c r="EZ1812" s="18"/>
      <c r="FA1812" s="18"/>
      <c r="FB1812" s="18"/>
      <c r="FC1812" s="18"/>
      <c r="FD1812" s="18"/>
      <c r="FE1812" s="18"/>
      <c r="FF1812" s="18"/>
      <c r="FG1812" s="18"/>
      <c r="FH1812" s="18"/>
      <c r="FI1812" s="18"/>
      <c r="FJ1812" s="18"/>
      <c r="FK1812" s="18"/>
      <c r="FL1812" s="18"/>
      <c r="FM1812" s="18"/>
      <c r="FN1812" s="18"/>
      <c r="FO1812" s="18"/>
      <c r="FP1812" s="18"/>
      <c r="FQ1812" s="18"/>
      <c r="FR1812" s="18"/>
      <c r="FS1812" s="18"/>
      <c r="FT1812" s="18"/>
      <c r="FU1812" s="18"/>
      <c r="FV1812" s="18"/>
      <c r="FW1812" s="18"/>
      <c r="FX1812" s="18"/>
      <c r="FY1812" s="18"/>
      <c r="FZ1812" s="18"/>
      <c r="GA1812" s="18"/>
      <c r="GB1812" s="18"/>
      <c r="GC1812" s="18"/>
      <c r="GD1812" s="18"/>
      <c r="GE1812" s="18"/>
      <c r="GF1812" s="18"/>
      <c r="GG1812" s="18"/>
      <c r="GH1812" s="18"/>
      <c r="GI1812" s="18"/>
      <c r="GJ1812" s="18"/>
      <c r="GK1812" s="18"/>
      <c r="GL1812" s="18"/>
      <c r="GM1812" s="18"/>
      <c r="GN1812" s="18"/>
      <c r="GO1812" s="18"/>
      <c r="GP1812" s="18"/>
      <c r="GQ1812" s="18"/>
      <c r="GR1812" s="18"/>
    </row>
    <row r="1813" spans="1:200">
      <c r="A1813" s="6"/>
      <c r="B1813" s="6"/>
      <c r="C1813" s="6"/>
      <c r="D1813" s="6"/>
      <c r="E1813" s="6"/>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6"/>
      <c r="BW1813" s="6"/>
      <c r="BX1813" s="6"/>
      <c r="BY1813" s="6"/>
      <c r="BZ1813" s="6"/>
      <c r="CA1813" s="6"/>
      <c r="CB1813" s="6"/>
      <c r="CC1813" s="6"/>
      <c r="CD1813" s="6"/>
      <c r="CE1813" s="6"/>
      <c r="CF1813" s="6"/>
      <c r="CG1813" s="6"/>
      <c r="CH1813" s="6"/>
      <c r="CI1813" s="6"/>
      <c r="CJ1813" s="6"/>
      <c r="CK1813" s="6"/>
      <c r="CL1813" s="6"/>
      <c r="CM1813" s="6"/>
      <c r="CN1813" s="6"/>
      <c r="CO1813" s="6"/>
      <c r="CP1813" s="6"/>
      <c r="CQ1813" s="6"/>
      <c r="CR1813" s="6"/>
      <c r="CS1813" s="6"/>
      <c r="CT1813" s="6"/>
      <c r="CU1813" s="6"/>
      <c r="CV1813" s="6"/>
      <c r="CW1813" s="18"/>
      <c r="CX1813" s="18"/>
      <c r="CY1813" s="18"/>
      <c r="CZ1813" s="18"/>
      <c r="DA1813" s="18"/>
      <c r="DB1813" s="18"/>
      <c r="DC1813" s="18"/>
      <c r="DD1813" s="18"/>
      <c r="DE1813" s="18"/>
      <c r="DF1813" s="18"/>
      <c r="DG1813" s="18"/>
      <c r="DH1813" s="18"/>
      <c r="DI1813" s="18"/>
      <c r="DJ1813" s="18"/>
      <c r="DK1813" s="18"/>
      <c r="DL1813" s="18"/>
      <c r="DM1813" s="18"/>
      <c r="DN1813" s="18"/>
      <c r="DO1813" s="18"/>
      <c r="DP1813" s="18"/>
      <c r="DQ1813" s="18"/>
      <c r="DR1813" s="18"/>
      <c r="DS1813" s="18"/>
      <c r="DT1813" s="18"/>
      <c r="DU1813" s="18"/>
      <c r="DV1813" s="18"/>
      <c r="DW1813" s="18"/>
      <c r="DX1813" s="18"/>
      <c r="DY1813" s="18"/>
      <c r="DZ1813" s="18"/>
      <c r="EA1813" s="18"/>
      <c r="EB1813" s="18"/>
      <c r="EC1813" s="18"/>
      <c r="ED1813" s="18"/>
      <c r="EE1813" s="18"/>
      <c r="EF1813" s="18"/>
      <c r="EG1813" s="18"/>
      <c r="EH1813" s="18"/>
      <c r="EI1813" s="18"/>
      <c r="EJ1813" s="18"/>
      <c r="EK1813" s="18"/>
      <c r="EL1813" s="18"/>
      <c r="EM1813" s="18"/>
      <c r="EN1813" s="18"/>
      <c r="EO1813" s="18"/>
      <c r="EP1813" s="18"/>
      <c r="EQ1813" s="18"/>
      <c r="ER1813" s="18"/>
      <c r="ES1813" s="18"/>
      <c r="ET1813" s="18"/>
      <c r="EU1813" s="18"/>
      <c r="EV1813" s="18"/>
      <c r="EW1813" s="18"/>
      <c r="EX1813" s="18"/>
      <c r="EY1813" s="18"/>
      <c r="EZ1813" s="18"/>
      <c r="FA1813" s="18"/>
      <c r="FB1813" s="18"/>
      <c r="FC1813" s="18"/>
      <c r="FD1813" s="18"/>
      <c r="FE1813" s="18"/>
      <c r="FF1813" s="18"/>
      <c r="FG1813" s="18"/>
      <c r="FH1813" s="18"/>
      <c r="FI1813" s="18"/>
      <c r="FJ1813" s="18"/>
      <c r="FK1813" s="18"/>
      <c r="FL1813" s="18"/>
      <c r="FM1813" s="18"/>
      <c r="FN1813" s="18"/>
      <c r="FO1813" s="18"/>
      <c r="FP1813" s="18"/>
      <c r="FQ1813" s="18"/>
      <c r="FR1813" s="18"/>
      <c r="FS1813" s="18"/>
      <c r="FT1813" s="18"/>
      <c r="FU1813" s="18"/>
      <c r="FV1813" s="18"/>
      <c r="FW1813" s="18"/>
      <c r="FX1813" s="18"/>
      <c r="FY1813" s="18"/>
      <c r="FZ1813" s="18"/>
      <c r="GA1813" s="18"/>
      <c r="GB1813" s="18"/>
      <c r="GC1813" s="18"/>
      <c r="GD1813" s="18"/>
      <c r="GE1813" s="18"/>
      <c r="GF1813" s="18"/>
      <c r="GG1813" s="18"/>
      <c r="GH1813" s="18"/>
      <c r="GI1813" s="18"/>
      <c r="GJ1813" s="18"/>
      <c r="GK1813" s="18"/>
      <c r="GL1813" s="18"/>
      <c r="GM1813" s="18"/>
      <c r="GN1813" s="18"/>
      <c r="GO1813" s="18"/>
      <c r="GP1813" s="18"/>
      <c r="GQ1813" s="18"/>
      <c r="GR1813" s="18"/>
    </row>
    <row r="1814" spans="1:200">
      <c r="A1814" s="6"/>
      <c r="B1814" s="6"/>
      <c r="C1814" s="6"/>
      <c r="D1814" s="6"/>
      <c r="E1814" s="6"/>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c r="BU1814" s="6"/>
      <c r="BV1814" s="6"/>
      <c r="BW1814" s="6"/>
      <c r="BX1814" s="6"/>
      <c r="BY1814" s="6"/>
      <c r="BZ1814" s="6"/>
      <c r="CA1814" s="6"/>
      <c r="CB1814" s="6"/>
      <c r="CC1814" s="6"/>
      <c r="CD1814" s="6"/>
      <c r="CE1814" s="6"/>
      <c r="CF1814" s="6"/>
      <c r="CG1814" s="6"/>
      <c r="CH1814" s="6"/>
      <c r="CI1814" s="6"/>
      <c r="CJ1814" s="6"/>
      <c r="CK1814" s="6"/>
      <c r="CL1814" s="6"/>
      <c r="CM1814" s="6"/>
      <c r="CN1814" s="6"/>
      <c r="CO1814" s="6"/>
      <c r="CP1814" s="6"/>
      <c r="CQ1814" s="6"/>
      <c r="CR1814" s="6"/>
      <c r="CS1814" s="6"/>
      <c r="CT1814" s="6"/>
      <c r="CU1814" s="6"/>
      <c r="CV1814" s="6"/>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8"/>
      <c r="FH1814" s="18"/>
      <c r="FI1814" s="18"/>
      <c r="FJ1814" s="18"/>
      <c r="FK1814" s="18"/>
      <c r="FL1814" s="18"/>
      <c r="FM1814" s="18"/>
      <c r="FN1814" s="18"/>
      <c r="FO1814" s="18"/>
      <c r="FP1814" s="18"/>
      <c r="FQ1814" s="18"/>
      <c r="FR1814" s="18"/>
      <c r="FS1814" s="18"/>
      <c r="FT1814" s="18"/>
      <c r="FU1814" s="18"/>
      <c r="FV1814" s="18"/>
      <c r="FW1814" s="18"/>
      <c r="FX1814" s="18"/>
      <c r="FY1814" s="18"/>
      <c r="FZ1814" s="18"/>
      <c r="GA1814" s="18"/>
      <c r="GB1814" s="18"/>
      <c r="GC1814" s="18"/>
      <c r="GD1814" s="18"/>
      <c r="GE1814" s="18"/>
      <c r="GF1814" s="18"/>
      <c r="GG1814" s="18"/>
      <c r="GH1814" s="18"/>
      <c r="GI1814" s="18"/>
      <c r="GJ1814" s="18"/>
      <c r="GK1814" s="18"/>
      <c r="GL1814" s="18"/>
      <c r="GM1814" s="18"/>
      <c r="GN1814" s="18"/>
      <c r="GO1814" s="18"/>
      <c r="GP1814" s="18"/>
      <c r="GQ1814" s="18"/>
      <c r="GR1814" s="18"/>
    </row>
    <row r="1815" spans="1:200">
      <c r="A1815" s="6"/>
      <c r="B1815" s="6"/>
      <c r="C1815" s="6"/>
      <c r="D1815" s="6"/>
      <c r="E1815" s="6"/>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c r="BU1815" s="6"/>
      <c r="BV1815" s="6"/>
      <c r="BW1815" s="6"/>
      <c r="BX1815" s="6"/>
      <c r="BY1815" s="6"/>
      <c r="BZ1815" s="6"/>
      <c r="CA1815" s="6"/>
      <c r="CB1815" s="6"/>
      <c r="CC1815" s="6"/>
      <c r="CD1815" s="6"/>
      <c r="CE1815" s="6"/>
      <c r="CF1815" s="6"/>
      <c r="CG1815" s="6"/>
      <c r="CH1815" s="6"/>
      <c r="CI1815" s="6"/>
      <c r="CJ1815" s="6"/>
      <c r="CK1815" s="6"/>
      <c r="CL1815" s="6"/>
      <c r="CM1815" s="6"/>
      <c r="CN1815" s="6"/>
      <c r="CO1815" s="6"/>
      <c r="CP1815" s="6"/>
      <c r="CQ1815" s="6"/>
      <c r="CR1815" s="6"/>
      <c r="CS1815" s="6"/>
      <c r="CT1815" s="6"/>
      <c r="CU1815" s="6"/>
      <c r="CV1815" s="6"/>
      <c r="CW1815" s="18"/>
      <c r="CX1815" s="18"/>
      <c r="CY1815" s="18"/>
      <c r="CZ1815" s="18"/>
      <c r="DA1815" s="18"/>
      <c r="DB1815" s="18"/>
      <c r="DC1815" s="18"/>
      <c r="DD1815" s="18"/>
      <c r="DE1815" s="18"/>
      <c r="DF1815" s="18"/>
      <c r="DG1815" s="18"/>
      <c r="DH1815" s="18"/>
      <c r="DI1815" s="18"/>
      <c r="DJ1815" s="18"/>
      <c r="DK1815" s="18"/>
      <c r="DL1815" s="18"/>
      <c r="DM1815" s="18"/>
      <c r="DN1815" s="18"/>
      <c r="DO1815" s="18"/>
      <c r="DP1815" s="18"/>
      <c r="DQ1815" s="18"/>
      <c r="DR1815" s="18"/>
      <c r="DS1815" s="18"/>
      <c r="DT1815" s="18"/>
      <c r="DU1815" s="18"/>
      <c r="DV1815" s="18"/>
      <c r="DW1815" s="18"/>
      <c r="DX1815" s="18"/>
      <c r="DY1815" s="18"/>
      <c r="DZ1815" s="18"/>
      <c r="EA1815" s="18"/>
      <c r="EB1815" s="18"/>
      <c r="EC1815" s="18"/>
      <c r="ED1815" s="18"/>
      <c r="EE1815" s="18"/>
      <c r="EF1815" s="18"/>
      <c r="EG1815" s="18"/>
      <c r="EH1815" s="18"/>
      <c r="EI1815" s="18"/>
      <c r="EJ1815" s="18"/>
      <c r="EK1815" s="18"/>
      <c r="EL1815" s="18"/>
      <c r="EM1815" s="18"/>
      <c r="EN1815" s="18"/>
      <c r="EO1815" s="18"/>
      <c r="EP1815" s="18"/>
      <c r="EQ1815" s="18"/>
      <c r="ER1815" s="18"/>
      <c r="ES1815" s="18"/>
      <c r="ET1815" s="18"/>
      <c r="EU1815" s="18"/>
      <c r="EV1815" s="18"/>
      <c r="EW1815" s="18"/>
      <c r="EX1815" s="18"/>
      <c r="EY1815" s="18"/>
      <c r="EZ1815" s="18"/>
      <c r="FA1815" s="18"/>
      <c r="FB1815" s="18"/>
      <c r="FC1815" s="18"/>
      <c r="FD1815" s="18"/>
      <c r="FE1815" s="18"/>
      <c r="FF1815" s="18"/>
      <c r="FG1815" s="18"/>
      <c r="FH1815" s="18"/>
      <c r="FI1815" s="18"/>
      <c r="FJ1815" s="18"/>
      <c r="FK1815" s="18"/>
      <c r="FL1815" s="18"/>
      <c r="FM1815" s="18"/>
      <c r="FN1815" s="18"/>
      <c r="FO1815" s="18"/>
      <c r="FP1815" s="18"/>
      <c r="FQ1815" s="18"/>
      <c r="FR1815" s="18"/>
      <c r="FS1815" s="18"/>
      <c r="FT1815" s="18"/>
      <c r="FU1815" s="18"/>
      <c r="FV1815" s="18"/>
      <c r="FW1815" s="18"/>
      <c r="FX1815" s="18"/>
      <c r="FY1815" s="18"/>
      <c r="FZ1815" s="18"/>
      <c r="GA1815" s="18"/>
      <c r="GB1815" s="18"/>
      <c r="GC1815" s="18"/>
      <c r="GD1815" s="18"/>
      <c r="GE1815" s="18"/>
      <c r="GF1815" s="18"/>
      <c r="GG1815" s="18"/>
      <c r="GH1815" s="18"/>
      <c r="GI1815" s="18"/>
      <c r="GJ1815" s="18"/>
      <c r="GK1815" s="18"/>
      <c r="GL1815" s="18"/>
      <c r="GM1815" s="18"/>
      <c r="GN1815" s="18"/>
      <c r="GO1815" s="18"/>
      <c r="GP1815" s="18"/>
      <c r="GQ1815" s="18"/>
      <c r="GR1815" s="18"/>
    </row>
    <row r="1816" spans="1:200">
      <c r="A1816" s="6"/>
      <c r="B1816" s="6"/>
      <c r="C1816" s="6"/>
      <c r="D1816" s="6"/>
      <c r="E1816" s="6"/>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c r="BU1816" s="6"/>
      <c r="BV1816" s="6"/>
      <c r="BW1816" s="6"/>
      <c r="BX1816" s="6"/>
      <c r="BY1816" s="6"/>
      <c r="BZ1816" s="6"/>
      <c r="CA1816" s="6"/>
      <c r="CB1816" s="6"/>
      <c r="CC1816" s="6"/>
      <c r="CD1816" s="6"/>
      <c r="CE1816" s="6"/>
      <c r="CF1816" s="6"/>
      <c r="CG1816" s="6"/>
      <c r="CH1816" s="6"/>
      <c r="CI1816" s="6"/>
      <c r="CJ1816" s="6"/>
      <c r="CK1816" s="6"/>
      <c r="CL1816" s="6"/>
      <c r="CM1816" s="6"/>
      <c r="CN1816" s="6"/>
      <c r="CO1816" s="6"/>
      <c r="CP1816" s="6"/>
      <c r="CQ1816" s="6"/>
      <c r="CR1816" s="6"/>
      <c r="CS1816" s="6"/>
      <c r="CT1816" s="6"/>
      <c r="CU1816" s="6"/>
      <c r="CV1816" s="6"/>
      <c r="CW1816" s="18"/>
      <c r="CX1816" s="18"/>
      <c r="CY1816" s="18"/>
      <c r="CZ1816" s="18"/>
      <c r="DA1816" s="18"/>
      <c r="DB1816" s="18"/>
      <c r="DC1816" s="18"/>
      <c r="DD1816" s="18"/>
      <c r="DE1816" s="18"/>
      <c r="DF1816" s="18"/>
      <c r="DG1816" s="18"/>
      <c r="DH1816" s="18"/>
      <c r="DI1816" s="18"/>
      <c r="DJ1816" s="18"/>
      <c r="DK1816" s="18"/>
      <c r="DL1816" s="18"/>
      <c r="DM1816" s="18"/>
      <c r="DN1816" s="18"/>
      <c r="DO1816" s="18"/>
      <c r="DP1816" s="18"/>
      <c r="DQ1816" s="18"/>
      <c r="DR1816" s="18"/>
      <c r="DS1816" s="18"/>
      <c r="DT1816" s="18"/>
      <c r="DU1816" s="18"/>
      <c r="DV1816" s="18"/>
      <c r="DW1816" s="18"/>
      <c r="DX1816" s="18"/>
      <c r="DY1816" s="18"/>
      <c r="DZ1816" s="18"/>
      <c r="EA1816" s="18"/>
      <c r="EB1816" s="18"/>
      <c r="EC1816" s="18"/>
      <c r="ED1816" s="18"/>
      <c r="EE1816" s="18"/>
      <c r="EF1816" s="18"/>
      <c r="EG1816" s="18"/>
      <c r="EH1816" s="18"/>
      <c r="EI1816" s="18"/>
      <c r="EJ1816" s="18"/>
      <c r="EK1816" s="18"/>
      <c r="EL1816" s="18"/>
      <c r="EM1816" s="18"/>
      <c r="EN1816" s="18"/>
      <c r="EO1816" s="18"/>
      <c r="EP1816" s="18"/>
      <c r="EQ1816" s="18"/>
      <c r="ER1816" s="18"/>
      <c r="ES1816" s="18"/>
      <c r="ET1816" s="18"/>
      <c r="EU1816" s="18"/>
      <c r="EV1816" s="18"/>
      <c r="EW1816" s="18"/>
      <c r="EX1816" s="18"/>
      <c r="EY1816" s="18"/>
      <c r="EZ1816" s="18"/>
      <c r="FA1816" s="18"/>
      <c r="FB1816" s="18"/>
      <c r="FC1816" s="18"/>
      <c r="FD1816" s="18"/>
      <c r="FE1816" s="18"/>
      <c r="FF1816" s="18"/>
      <c r="FG1816" s="18"/>
      <c r="FH1816" s="18"/>
      <c r="FI1816" s="18"/>
      <c r="FJ1816" s="18"/>
      <c r="FK1816" s="18"/>
      <c r="FL1816" s="18"/>
      <c r="FM1816" s="18"/>
      <c r="FN1816" s="18"/>
      <c r="FO1816" s="18"/>
      <c r="FP1816" s="18"/>
      <c r="FQ1816" s="18"/>
      <c r="FR1816" s="18"/>
      <c r="FS1816" s="18"/>
      <c r="FT1816" s="18"/>
      <c r="FU1816" s="18"/>
      <c r="FV1816" s="18"/>
      <c r="FW1816" s="18"/>
      <c r="FX1816" s="18"/>
      <c r="FY1816" s="18"/>
      <c r="FZ1816" s="18"/>
      <c r="GA1816" s="18"/>
      <c r="GB1816" s="18"/>
      <c r="GC1816" s="18"/>
      <c r="GD1816" s="18"/>
      <c r="GE1816" s="18"/>
      <c r="GF1816" s="18"/>
      <c r="GG1816" s="18"/>
      <c r="GH1816" s="18"/>
      <c r="GI1816" s="18"/>
      <c r="GJ1816" s="18"/>
      <c r="GK1816" s="18"/>
      <c r="GL1816" s="18"/>
      <c r="GM1816" s="18"/>
      <c r="GN1816" s="18"/>
      <c r="GO1816" s="18"/>
      <c r="GP1816" s="18"/>
      <c r="GQ1816" s="18"/>
      <c r="GR1816" s="18"/>
    </row>
    <row r="1817" spans="1:200">
      <c r="A1817" s="6"/>
      <c r="B1817" s="6"/>
      <c r="C1817" s="6"/>
      <c r="D1817" s="6"/>
      <c r="E1817" s="6"/>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c r="BU1817" s="6"/>
      <c r="BV1817" s="6"/>
      <c r="BW1817" s="6"/>
      <c r="BX1817" s="6"/>
      <c r="BY1817" s="6"/>
      <c r="BZ1817" s="6"/>
      <c r="CA1817" s="6"/>
      <c r="CB1817" s="6"/>
      <c r="CC1817" s="6"/>
      <c r="CD1817" s="6"/>
      <c r="CE1817" s="6"/>
      <c r="CF1817" s="6"/>
      <c r="CG1817" s="6"/>
      <c r="CH1817" s="6"/>
      <c r="CI1817" s="6"/>
      <c r="CJ1817" s="6"/>
      <c r="CK1817" s="6"/>
      <c r="CL1817" s="6"/>
      <c r="CM1817" s="6"/>
      <c r="CN1817" s="6"/>
      <c r="CO1817" s="6"/>
      <c r="CP1817" s="6"/>
      <c r="CQ1817" s="6"/>
      <c r="CR1817" s="6"/>
      <c r="CS1817" s="6"/>
      <c r="CT1817" s="6"/>
      <c r="CU1817" s="6"/>
      <c r="CV1817" s="6"/>
      <c r="CW1817" s="18"/>
      <c r="CX1817" s="18"/>
      <c r="CY1817" s="18"/>
      <c r="CZ1817" s="18"/>
      <c r="DA1817" s="18"/>
      <c r="DB1817" s="18"/>
      <c r="DC1817" s="18"/>
      <c r="DD1817" s="18"/>
      <c r="DE1817" s="18"/>
      <c r="DF1817" s="18"/>
      <c r="DG1817" s="18"/>
      <c r="DH1817" s="18"/>
      <c r="DI1817" s="18"/>
      <c r="DJ1817" s="18"/>
      <c r="DK1817" s="18"/>
      <c r="DL1817" s="18"/>
      <c r="DM1817" s="18"/>
      <c r="DN1817" s="18"/>
      <c r="DO1817" s="18"/>
      <c r="DP1817" s="18"/>
      <c r="DQ1817" s="18"/>
      <c r="DR1817" s="18"/>
      <c r="DS1817" s="18"/>
      <c r="DT1817" s="18"/>
      <c r="DU1817" s="18"/>
      <c r="DV1817" s="18"/>
      <c r="DW1817" s="18"/>
      <c r="DX1817" s="18"/>
      <c r="DY1817" s="18"/>
      <c r="DZ1817" s="18"/>
      <c r="EA1817" s="18"/>
      <c r="EB1817" s="18"/>
      <c r="EC1817" s="18"/>
      <c r="ED1817" s="18"/>
      <c r="EE1817" s="18"/>
      <c r="EF1817" s="18"/>
      <c r="EG1817" s="18"/>
      <c r="EH1817" s="18"/>
      <c r="EI1817" s="18"/>
      <c r="EJ1817" s="18"/>
      <c r="EK1817" s="18"/>
      <c r="EL1817" s="18"/>
      <c r="EM1817" s="18"/>
      <c r="EN1817" s="18"/>
      <c r="EO1817" s="18"/>
      <c r="EP1817" s="18"/>
      <c r="EQ1817" s="18"/>
      <c r="ER1817" s="18"/>
      <c r="ES1817" s="18"/>
      <c r="ET1817" s="18"/>
      <c r="EU1817" s="18"/>
      <c r="EV1817" s="18"/>
      <c r="EW1817" s="18"/>
      <c r="EX1817" s="18"/>
      <c r="EY1817" s="18"/>
      <c r="EZ1817" s="18"/>
      <c r="FA1817" s="18"/>
      <c r="FB1817" s="18"/>
      <c r="FC1817" s="18"/>
      <c r="FD1817" s="18"/>
      <c r="FE1817" s="18"/>
      <c r="FF1817" s="18"/>
      <c r="FG1817" s="18"/>
      <c r="FH1817" s="18"/>
      <c r="FI1817" s="18"/>
      <c r="FJ1817" s="18"/>
      <c r="FK1817" s="18"/>
      <c r="FL1817" s="18"/>
      <c r="FM1817" s="18"/>
      <c r="FN1817" s="18"/>
      <c r="FO1817" s="18"/>
      <c r="FP1817" s="18"/>
      <c r="FQ1817" s="18"/>
      <c r="FR1817" s="18"/>
      <c r="FS1817" s="18"/>
      <c r="FT1817" s="18"/>
      <c r="FU1817" s="18"/>
      <c r="FV1817" s="18"/>
      <c r="FW1817" s="18"/>
      <c r="FX1817" s="18"/>
      <c r="FY1817" s="18"/>
      <c r="FZ1817" s="18"/>
      <c r="GA1817" s="18"/>
      <c r="GB1817" s="18"/>
      <c r="GC1817" s="18"/>
      <c r="GD1817" s="18"/>
      <c r="GE1817" s="18"/>
      <c r="GF1817" s="18"/>
      <c r="GG1817" s="18"/>
      <c r="GH1817" s="18"/>
      <c r="GI1817" s="18"/>
      <c r="GJ1817" s="18"/>
      <c r="GK1817" s="18"/>
      <c r="GL1817" s="18"/>
      <c r="GM1817" s="18"/>
      <c r="GN1817" s="18"/>
      <c r="GO1817" s="18"/>
      <c r="GP1817" s="18"/>
      <c r="GQ1817" s="18"/>
      <c r="GR1817" s="18"/>
    </row>
    <row r="1818" spans="1:200">
      <c r="A1818" s="6"/>
      <c r="B1818" s="6"/>
      <c r="C1818" s="6"/>
      <c r="D1818" s="6"/>
      <c r="E1818" s="6"/>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c r="BU1818" s="6"/>
      <c r="BV1818" s="6"/>
      <c r="BW1818" s="6"/>
      <c r="BX1818" s="6"/>
      <c r="BY1818" s="6"/>
      <c r="BZ1818" s="6"/>
      <c r="CA1818" s="6"/>
      <c r="CB1818" s="6"/>
      <c r="CC1818" s="6"/>
      <c r="CD1818" s="6"/>
      <c r="CE1818" s="6"/>
      <c r="CF1818" s="6"/>
      <c r="CG1818" s="6"/>
      <c r="CH1818" s="6"/>
      <c r="CI1818" s="6"/>
      <c r="CJ1818" s="6"/>
      <c r="CK1818" s="6"/>
      <c r="CL1818" s="6"/>
      <c r="CM1818" s="6"/>
      <c r="CN1818" s="6"/>
      <c r="CO1818" s="6"/>
      <c r="CP1818" s="6"/>
      <c r="CQ1818" s="6"/>
      <c r="CR1818" s="6"/>
      <c r="CS1818" s="6"/>
      <c r="CT1818" s="6"/>
      <c r="CU1818" s="6"/>
      <c r="CV1818" s="6"/>
      <c r="CW1818" s="18"/>
      <c r="CX1818" s="18"/>
      <c r="CY1818" s="18"/>
      <c r="CZ1818" s="18"/>
      <c r="DA1818" s="18"/>
      <c r="DB1818" s="18"/>
      <c r="DC1818" s="18"/>
      <c r="DD1818" s="18"/>
      <c r="DE1818" s="18"/>
      <c r="DF1818" s="18"/>
      <c r="DG1818" s="18"/>
      <c r="DH1818" s="18"/>
      <c r="DI1818" s="18"/>
      <c r="DJ1818" s="18"/>
      <c r="DK1818" s="18"/>
      <c r="DL1818" s="18"/>
      <c r="DM1818" s="18"/>
      <c r="DN1818" s="18"/>
      <c r="DO1818" s="18"/>
      <c r="DP1818" s="18"/>
      <c r="DQ1818" s="18"/>
      <c r="DR1818" s="18"/>
      <c r="DS1818" s="18"/>
      <c r="DT1818" s="18"/>
      <c r="DU1818" s="18"/>
      <c r="DV1818" s="18"/>
      <c r="DW1818" s="18"/>
      <c r="DX1818" s="18"/>
      <c r="DY1818" s="18"/>
      <c r="DZ1818" s="18"/>
      <c r="EA1818" s="18"/>
      <c r="EB1818" s="18"/>
      <c r="EC1818" s="18"/>
      <c r="ED1818" s="18"/>
      <c r="EE1818" s="18"/>
      <c r="EF1818" s="18"/>
      <c r="EG1818" s="18"/>
      <c r="EH1818" s="18"/>
      <c r="EI1818" s="18"/>
      <c r="EJ1818" s="18"/>
      <c r="EK1818" s="18"/>
      <c r="EL1818" s="18"/>
      <c r="EM1818" s="18"/>
      <c r="EN1818" s="18"/>
      <c r="EO1818" s="18"/>
      <c r="EP1818" s="18"/>
      <c r="EQ1818" s="18"/>
      <c r="ER1818" s="18"/>
      <c r="ES1818" s="18"/>
      <c r="ET1818" s="18"/>
      <c r="EU1818" s="18"/>
      <c r="EV1818" s="18"/>
      <c r="EW1818" s="18"/>
      <c r="EX1818" s="18"/>
      <c r="EY1818" s="18"/>
      <c r="EZ1818" s="18"/>
      <c r="FA1818" s="18"/>
      <c r="FB1818" s="18"/>
      <c r="FC1818" s="18"/>
      <c r="FD1818" s="18"/>
      <c r="FE1818" s="18"/>
      <c r="FF1818" s="18"/>
      <c r="FG1818" s="18"/>
      <c r="FH1818" s="18"/>
      <c r="FI1818" s="18"/>
      <c r="FJ1818" s="18"/>
      <c r="FK1818" s="18"/>
      <c r="FL1818" s="18"/>
      <c r="FM1818" s="18"/>
      <c r="FN1818" s="18"/>
      <c r="FO1818" s="18"/>
      <c r="FP1818" s="18"/>
      <c r="FQ1818" s="18"/>
      <c r="FR1818" s="18"/>
      <c r="FS1818" s="18"/>
      <c r="FT1818" s="18"/>
      <c r="FU1818" s="18"/>
      <c r="FV1818" s="18"/>
      <c r="FW1818" s="18"/>
      <c r="FX1818" s="18"/>
      <c r="FY1818" s="18"/>
      <c r="FZ1818" s="18"/>
      <c r="GA1818" s="18"/>
      <c r="GB1818" s="18"/>
      <c r="GC1818" s="18"/>
      <c r="GD1818" s="18"/>
      <c r="GE1818" s="18"/>
      <c r="GF1818" s="18"/>
      <c r="GG1818" s="18"/>
      <c r="GH1818" s="18"/>
      <c r="GI1818" s="18"/>
      <c r="GJ1818" s="18"/>
      <c r="GK1818" s="18"/>
      <c r="GL1818" s="18"/>
      <c r="GM1818" s="18"/>
      <c r="GN1818" s="18"/>
      <c r="GO1818" s="18"/>
      <c r="GP1818" s="18"/>
      <c r="GQ1818" s="18"/>
      <c r="GR1818" s="18"/>
    </row>
    <row r="1819" spans="1:200">
      <c r="A1819" s="6"/>
      <c r="B1819" s="6"/>
      <c r="C1819" s="6"/>
      <c r="D1819" s="6"/>
      <c r="E1819" s="6"/>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c r="BU1819" s="6"/>
      <c r="BV1819" s="6"/>
      <c r="BW1819" s="6"/>
      <c r="BX1819" s="6"/>
      <c r="BY1819" s="6"/>
      <c r="BZ1819" s="6"/>
      <c r="CA1819" s="6"/>
      <c r="CB1819" s="6"/>
      <c r="CC1819" s="6"/>
      <c r="CD1819" s="6"/>
      <c r="CE1819" s="6"/>
      <c r="CF1819" s="6"/>
      <c r="CG1819" s="6"/>
      <c r="CH1819" s="6"/>
      <c r="CI1819" s="6"/>
      <c r="CJ1819" s="6"/>
      <c r="CK1819" s="6"/>
      <c r="CL1819" s="6"/>
      <c r="CM1819" s="6"/>
      <c r="CN1819" s="6"/>
      <c r="CO1819" s="6"/>
      <c r="CP1819" s="6"/>
      <c r="CQ1819" s="6"/>
      <c r="CR1819" s="6"/>
      <c r="CS1819" s="6"/>
      <c r="CT1819" s="6"/>
      <c r="CU1819" s="6"/>
      <c r="CV1819" s="6"/>
      <c r="CW1819" s="18"/>
      <c r="CX1819" s="18"/>
      <c r="CY1819" s="18"/>
      <c r="CZ1819" s="18"/>
      <c r="DA1819" s="18"/>
      <c r="DB1819" s="18"/>
      <c r="DC1819" s="18"/>
      <c r="DD1819" s="18"/>
      <c r="DE1819" s="18"/>
      <c r="DF1819" s="18"/>
      <c r="DG1819" s="18"/>
      <c r="DH1819" s="18"/>
      <c r="DI1819" s="18"/>
      <c r="DJ1819" s="18"/>
      <c r="DK1819" s="18"/>
      <c r="DL1819" s="18"/>
      <c r="DM1819" s="18"/>
      <c r="DN1819" s="18"/>
      <c r="DO1819" s="18"/>
      <c r="DP1819" s="18"/>
      <c r="DQ1819" s="18"/>
      <c r="DR1819" s="18"/>
      <c r="DS1819" s="18"/>
      <c r="DT1819" s="18"/>
      <c r="DU1819" s="18"/>
      <c r="DV1819" s="18"/>
      <c r="DW1819" s="18"/>
      <c r="DX1819" s="18"/>
      <c r="DY1819" s="18"/>
      <c r="DZ1819" s="18"/>
      <c r="EA1819" s="18"/>
      <c r="EB1819" s="18"/>
      <c r="EC1819" s="18"/>
      <c r="ED1819" s="18"/>
      <c r="EE1819" s="18"/>
      <c r="EF1819" s="18"/>
      <c r="EG1819" s="18"/>
      <c r="EH1819" s="18"/>
      <c r="EI1819" s="18"/>
      <c r="EJ1819" s="18"/>
      <c r="EK1819" s="18"/>
      <c r="EL1819" s="18"/>
      <c r="EM1819" s="18"/>
      <c r="EN1819" s="18"/>
      <c r="EO1819" s="18"/>
      <c r="EP1819" s="18"/>
      <c r="EQ1819" s="18"/>
      <c r="ER1819" s="18"/>
      <c r="ES1819" s="18"/>
      <c r="ET1819" s="18"/>
      <c r="EU1819" s="18"/>
      <c r="EV1819" s="18"/>
      <c r="EW1819" s="18"/>
      <c r="EX1819" s="18"/>
      <c r="EY1819" s="18"/>
      <c r="EZ1819" s="18"/>
      <c r="FA1819" s="18"/>
      <c r="FB1819" s="18"/>
      <c r="FC1819" s="18"/>
      <c r="FD1819" s="18"/>
      <c r="FE1819" s="18"/>
      <c r="FF1819" s="18"/>
      <c r="FG1819" s="18"/>
      <c r="FH1819" s="18"/>
      <c r="FI1819" s="18"/>
      <c r="FJ1819" s="18"/>
      <c r="FK1819" s="18"/>
      <c r="FL1819" s="18"/>
      <c r="FM1819" s="18"/>
      <c r="FN1819" s="18"/>
      <c r="FO1819" s="18"/>
      <c r="FP1819" s="18"/>
      <c r="FQ1819" s="18"/>
      <c r="FR1819" s="18"/>
      <c r="FS1819" s="18"/>
      <c r="FT1819" s="18"/>
      <c r="FU1819" s="18"/>
      <c r="FV1819" s="18"/>
      <c r="FW1819" s="18"/>
      <c r="FX1819" s="18"/>
      <c r="FY1819" s="18"/>
      <c r="FZ1819" s="18"/>
      <c r="GA1819" s="18"/>
      <c r="GB1819" s="18"/>
      <c r="GC1819" s="18"/>
      <c r="GD1819" s="18"/>
      <c r="GE1819" s="18"/>
      <c r="GF1819" s="18"/>
      <c r="GG1819" s="18"/>
      <c r="GH1819" s="18"/>
      <c r="GI1819" s="18"/>
      <c r="GJ1819" s="18"/>
      <c r="GK1819" s="18"/>
      <c r="GL1819" s="18"/>
      <c r="GM1819" s="18"/>
      <c r="GN1819" s="18"/>
      <c r="GO1819" s="18"/>
      <c r="GP1819" s="18"/>
      <c r="GQ1819" s="18"/>
      <c r="GR1819" s="18"/>
    </row>
    <row r="1820" spans="1:200">
      <c r="A1820" s="6"/>
      <c r="B1820" s="6"/>
      <c r="C1820" s="6"/>
      <c r="D1820" s="6"/>
      <c r="E1820" s="6"/>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c r="BU1820" s="6"/>
      <c r="BV1820" s="6"/>
      <c r="BW1820" s="6"/>
      <c r="BX1820" s="6"/>
      <c r="BY1820" s="6"/>
      <c r="BZ1820" s="6"/>
      <c r="CA1820" s="6"/>
      <c r="CB1820" s="6"/>
      <c r="CC1820" s="6"/>
      <c r="CD1820" s="6"/>
      <c r="CE1820" s="6"/>
      <c r="CF1820" s="6"/>
      <c r="CG1820" s="6"/>
      <c r="CH1820" s="6"/>
      <c r="CI1820" s="6"/>
      <c r="CJ1820" s="6"/>
      <c r="CK1820" s="6"/>
      <c r="CL1820" s="6"/>
      <c r="CM1820" s="6"/>
      <c r="CN1820" s="6"/>
      <c r="CO1820" s="6"/>
      <c r="CP1820" s="6"/>
      <c r="CQ1820" s="6"/>
      <c r="CR1820" s="6"/>
      <c r="CS1820" s="6"/>
      <c r="CT1820" s="6"/>
      <c r="CU1820" s="6"/>
      <c r="CV1820" s="6"/>
      <c r="CW1820" s="18"/>
      <c r="CX1820" s="18"/>
      <c r="CY1820" s="18"/>
      <c r="CZ1820" s="18"/>
      <c r="DA1820" s="18"/>
      <c r="DB1820" s="18"/>
      <c r="DC1820" s="18"/>
      <c r="DD1820" s="18"/>
      <c r="DE1820" s="18"/>
      <c r="DF1820" s="18"/>
      <c r="DG1820" s="18"/>
      <c r="DH1820" s="18"/>
      <c r="DI1820" s="18"/>
      <c r="DJ1820" s="18"/>
      <c r="DK1820" s="18"/>
      <c r="DL1820" s="18"/>
      <c r="DM1820" s="18"/>
      <c r="DN1820" s="18"/>
      <c r="DO1820" s="18"/>
      <c r="DP1820" s="18"/>
      <c r="DQ1820" s="18"/>
      <c r="DR1820" s="18"/>
      <c r="DS1820" s="18"/>
      <c r="DT1820" s="18"/>
      <c r="DU1820" s="18"/>
      <c r="DV1820" s="18"/>
      <c r="DW1820" s="18"/>
      <c r="DX1820" s="18"/>
      <c r="DY1820" s="18"/>
      <c r="DZ1820" s="18"/>
      <c r="EA1820" s="18"/>
      <c r="EB1820" s="18"/>
      <c r="EC1820" s="18"/>
      <c r="ED1820" s="18"/>
      <c r="EE1820" s="18"/>
      <c r="EF1820" s="18"/>
      <c r="EG1820" s="18"/>
      <c r="EH1820" s="18"/>
      <c r="EI1820" s="18"/>
      <c r="EJ1820" s="18"/>
      <c r="EK1820" s="18"/>
      <c r="EL1820" s="18"/>
      <c r="EM1820" s="18"/>
      <c r="EN1820" s="18"/>
      <c r="EO1820" s="18"/>
      <c r="EP1820" s="18"/>
      <c r="EQ1820" s="18"/>
      <c r="ER1820" s="18"/>
      <c r="ES1820" s="18"/>
      <c r="ET1820" s="18"/>
      <c r="EU1820" s="18"/>
      <c r="EV1820" s="18"/>
      <c r="EW1820" s="18"/>
      <c r="EX1820" s="18"/>
      <c r="EY1820" s="18"/>
      <c r="EZ1820" s="18"/>
      <c r="FA1820" s="18"/>
      <c r="FB1820" s="18"/>
      <c r="FC1820" s="18"/>
      <c r="FD1820" s="18"/>
      <c r="FE1820" s="18"/>
      <c r="FF1820" s="18"/>
      <c r="FG1820" s="18"/>
      <c r="FH1820" s="18"/>
      <c r="FI1820" s="18"/>
      <c r="FJ1820" s="18"/>
      <c r="FK1820" s="18"/>
      <c r="FL1820" s="18"/>
      <c r="FM1820" s="18"/>
      <c r="FN1820" s="18"/>
      <c r="FO1820" s="18"/>
      <c r="FP1820" s="18"/>
      <c r="FQ1820" s="18"/>
      <c r="FR1820" s="18"/>
      <c r="FS1820" s="18"/>
      <c r="FT1820" s="18"/>
      <c r="FU1820" s="18"/>
      <c r="FV1820" s="18"/>
      <c r="FW1820" s="18"/>
      <c r="FX1820" s="18"/>
      <c r="FY1820" s="18"/>
      <c r="FZ1820" s="18"/>
      <c r="GA1820" s="18"/>
      <c r="GB1820" s="18"/>
      <c r="GC1820" s="18"/>
      <c r="GD1820" s="18"/>
      <c r="GE1820" s="18"/>
      <c r="GF1820" s="18"/>
      <c r="GG1820" s="18"/>
      <c r="GH1820" s="18"/>
      <c r="GI1820" s="18"/>
      <c r="GJ1820" s="18"/>
      <c r="GK1820" s="18"/>
      <c r="GL1820" s="18"/>
      <c r="GM1820" s="18"/>
      <c r="GN1820" s="18"/>
      <c r="GO1820" s="18"/>
      <c r="GP1820" s="18"/>
      <c r="GQ1820" s="18"/>
      <c r="GR1820" s="18"/>
    </row>
    <row r="1821" spans="1:200">
      <c r="A1821" s="6"/>
      <c r="B1821" s="6"/>
      <c r="C1821" s="6"/>
      <c r="D1821" s="6"/>
      <c r="E1821" s="6"/>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c r="BU1821" s="6"/>
      <c r="BV1821" s="6"/>
      <c r="BW1821" s="6"/>
      <c r="BX1821" s="6"/>
      <c r="BY1821" s="6"/>
      <c r="BZ1821" s="6"/>
      <c r="CA1821" s="6"/>
      <c r="CB1821" s="6"/>
      <c r="CC1821" s="6"/>
      <c r="CD1821" s="6"/>
      <c r="CE1821" s="6"/>
      <c r="CF1821" s="6"/>
      <c r="CG1821" s="6"/>
      <c r="CH1821" s="6"/>
      <c r="CI1821" s="6"/>
      <c r="CJ1821" s="6"/>
      <c r="CK1821" s="6"/>
      <c r="CL1821" s="6"/>
      <c r="CM1821" s="6"/>
      <c r="CN1821" s="6"/>
      <c r="CO1821" s="6"/>
      <c r="CP1821" s="6"/>
      <c r="CQ1821" s="6"/>
      <c r="CR1821" s="6"/>
      <c r="CS1821" s="6"/>
      <c r="CT1821" s="6"/>
      <c r="CU1821" s="6"/>
      <c r="CV1821" s="6"/>
      <c r="CW1821" s="18"/>
      <c r="CX1821" s="18"/>
      <c r="CY1821" s="18"/>
      <c r="CZ1821" s="18"/>
      <c r="DA1821" s="18"/>
      <c r="DB1821" s="18"/>
      <c r="DC1821" s="18"/>
      <c r="DD1821" s="18"/>
      <c r="DE1821" s="18"/>
      <c r="DF1821" s="18"/>
      <c r="DG1821" s="18"/>
      <c r="DH1821" s="18"/>
      <c r="DI1821" s="18"/>
      <c r="DJ1821" s="18"/>
      <c r="DK1821" s="18"/>
      <c r="DL1821" s="18"/>
      <c r="DM1821" s="18"/>
      <c r="DN1821" s="18"/>
      <c r="DO1821" s="18"/>
      <c r="DP1821" s="18"/>
      <c r="DQ1821" s="18"/>
      <c r="DR1821" s="18"/>
      <c r="DS1821" s="18"/>
      <c r="DT1821" s="18"/>
      <c r="DU1821" s="18"/>
      <c r="DV1821" s="18"/>
      <c r="DW1821" s="18"/>
      <c r="DX1821" s="18"/>
      <c r="DY1821" s="18"/>
      <c r="DZ1821" s="18"/>
      <c r="EA1821" s="18"/>
      <c r="EB1821" s="18"/>
      <c r="EC1821" s="18"/>
      <c r="ED1821" s="18"/>
      <c r="EE1821" s="18"/>
      <c r="EF1821" s="18"/>
      <c r="EG1821" s="18"/>
      <c r="EH1821" s="18"/>
      <c r="EI1821" s="18"/>
      <c r="EJ1821" s="18"/>
      <c r="EK1821" s="18"/>
      <c r="EL1821" s="18"/>
      <c r="EM1821" s="18"/>
      <c r="EN1821" s="18"/>
      <c r="EO1821" s="18"/>
      <c r="EP1821" s="18"/>
      <c r="EQ1821" s="18"/>
      <c r="ER1821" s="18"/>
      <c r="ES1821" s="18"/>
      <c r="ET1821" s="18"/>
      <c r="EU1821" s="18"/>
      <c r="EV1821" s="18"/>
      <c r="EW1821" s="18"/>
      <c r="EX1821" s="18"/>
      <c r="EY1821" s="18"/>
      <c r="EZ1821" s="18"/>
      <c r="FA1821" s="18"/>
      <c r="FB1821" s="18"/>
      <c r="FC1821" s="18"/>
      <c r="FD1821" s="18"/>
      <c r="FE1821" s="18"/>
      <c r="FF1821" s="18"/>
      <c r="FG1821" s="18"/>
      <c r="FH1821" s="18"/>
      <c r="FI1821" s="18"/>
      <c r="FJ1821" s="18"/>
      <c r="FK1821" s="18"/>
      <c r="FL1821" s="18"/>
      <c r="FM1821" s="18"/>
      <c r="FN1821" s="18"/>
      <c r="FO1821" s="18"/>
      <c r="FP1821" s="18"/>
      <c r="FQ1821" s="18"/>
      <c r="FR1821" s="18"/>
      <c r="FS1821" s="18"/>
      <c r="FT1821" s="18"/>
      <c r="FU1821" s="18"/>
      <c r="FV1821" s="18"/>
      <c r="FW1821" s="18"/>
      <c r="FX1821" s="18"/>
      <c r="FY1821" s="18"/>
      <c r="FZ1821" s="18"/>
      <c r="GA1821" s="18"/>
      <c r="GB1821" s="18"/>
      <c r="GC1821" s="18"/>
      <c r="GD1821" s="18"/>
      <c r="GE1821" s="18"/>
      <c r="GF1821" s="18"/>
      <c r="GG1821" s="18"/>
      <c r="GH1821" s="18"/>
      <c r="GI1821" s="18"/>
      <c r="GJ1821" s="18"/>
      <c r="GK1821" s="18"/>
      <c r="GL1821" s="18"/>
      <c r="GM1821" s="18"/>
      <c r="GN1821" s="18"/>
      <c r="GO1821" s="18"/>
      <c r="GP1821" s="18"/>
      <c r="GQ1821" s="18"/>
      <c r="GR1821" s="18"/>
    </row>
    <row r="1822" spans="1:200">
      <c r="A1822" s="6"/>
      <c r="B1822" s="6"/>
      <c r="C1822" s="6"/>
      <c r="D1822" s="6"/>
      <c r="E1822" s="6"/>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c r="BU1822" s="6"/>
      <c r="BV1822" s="6"/>
      <c r="BW1822" s="6"/>
      <c r="BX1822" s="6"/>
      <c r="BY1822" s="6"/>
      <c r="BZ1822" s="6"/>
      <c r="CA1822" s="6"/>
      <c r="CB1822" s="6"/>
      <c r="CC1822" s="6"/>
      <c r="CD1822" s="6"/>
      <c r="CE1822" s="6"/>
      <c r="CF1822" s="6"/>
      <c r="CG1822" s="6"/>
      <c r="CH1822" s="6"/>
      <c r="CI1822" s="6"/>
      <c r="CJ1822" s="6"/>
      <c r="CK1822" s="6"/>
      <c r="CL1822" s="6"/>
      <c r="CM1822" s="6"/>
      <c r="CN1822" s="6"/>
      <c r="CO1822" s="6"/>
      <c r="CP1822" s="6"/>
      <c r="CQ1822" s="6"/>
      <c r="CR1822" s="6"/>
      <c r="CS1822" s="6"/>
      <c r="CT1822" s="6"/>
      <c r="CU1822" s="6"/>
      <c r="CV1822" s="6"/>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8"/>
      <c r="FH1822" s="18"/>
      <c r="FI1822" s="18"/>
      <c r="FJ1822" s="18"/>
      <c r="FK1822" s="18"/>
      <c r="FL1822" s="18"/>
      <c r="FM1822" s="18"/>
      <c r="FN1822" s="18"/>
      <c r="FO1822" s="18"/>
      <c r="FP1822" s="18"/>
      <c r="FQ1822" s="18"/>
      <c r="FR1822" s="18"/>
      <c r="FS1822" s="18"/>
      <c r="FT1822" s="18"/>
      <c r="FU1822" s="18"/>
      <c r="FV1822" s="18"/>
      <c r="FW1822" s="18"/>
      <c r="FX1822" s="18"/>
      <c r="FY1822" s="18"/>
      <c r="FZ1822" s="18"/>
      <c r="GA1822" s="18"/>
      <c r="GB1822" s="18"/>
      <c r="GC1822" s="18"/>
      <c r="GD1822" s="18"/>
      <c r="GE1822" s="18"/>
      <c r="GF1822" s="18"/>
      <c r="GG1822" s="18"/>
      <c r="GH1822" s="18"/>
      <c r="GI1822" s="18"/>
      <c r="GJ1822" s="18"/>
      <c r="GK1822" s="18"/>
      <c r="GL1822" s="18"/>
      <c r="GM1822" s="18"/>
      <c r="GN1822" s="18"/>
      <c r="GO1822" s="18"/>
      <c r="GP1822" s="18"/>
      <c r="GQ1822" s="18"/>
      <c r="GR1822" s="18"/>
    </row>
    <row r="1823" spans="1:200">
      <c r="A1823" s="6"/>
      <c r="B1823" s="6"/>
      <c r="C1823" s="6"/>
      <c r="D1823" s="6"/>
      <c r="E1823" s="6"/>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c r="BU1823" s="6"/>
      <c r="BV1823" s="6"/>
      <c r="BW1823" s="6"/>
      <c r="BX1823" s="6"/>
      <c r="BY1823" s="6"/>
      <c r="BZ1823" s="6"/>
      <c r="CA1823" s="6"/>
      <c r="CB1823" s="6"/>
      <c r="CC1823" s="6"/>
      <c r="CD1823" s="6"/>
      <c r="CE1823" s="6"/>
      <c r="CF1823" s="6"/>
      <c r="CG1823" s="6"/>
      <c r="CH1823" s="6"/>
      <c r="CI1823" s="6"/>
      <c r="CJ1823" s="6"/>
      <c r="CK1823" s="6"/>
      <c r="CL1823" s="6"/>
      <c r="CM1823" s="6"/>
      <c r="CN1823" s="6"/>
      <c r="CO1823" s="6"/>
      <c r="CP1823" s="6"/>
      <c r="CQ1823" s="6"/>
      <c r="CR1823" s="6"/>
      <c r="CS1823" s="6"/>
      <c r="CT1823" s="6"/>
      <c r="CU1823" s="6"/>
      <c r="CV1823" s="6"/>
      <c r="CW1823" s="18"/>
      <c r="CX1823" s="18"/>
      <c r="CY1823" s="18"/>
      <c r="CZ1823" s="18"/>
      <c r="DA1823" s="18"/>
      <c r="DB1823" s="18"/>
      <c r="DC1823" s="18"/>
      <c r="DD1823" s="18"/>
      <c r="DE1823" s="18"/>
      <c r="DF1823" s="18"/>
      <c r="DG1823" s="18"/>
      <c r="DH1823" s="18"/>
      <c r="DI1823" s="18"/>
      <c r="DJ1823" s="18"/>
      <c r="DK1823" s="18"/>
      <c r="DL1823" s="18"/>
      <c r="DM1823" s="18"/>
      <c r="DN1823" s="18"/>
      <c r="DO1823" s="18"/>
      <c r="DP1823" s="18"/>
      <c r="DQ1823" s="18"/>
      <c r="DR1823" s="18"/>
      <c r="DS1823" s="18"/>
      <c r="DT1823" s="18"/>
      <c r="DU1823" s="18"/>
      <c r="DV1823" s="18"/>
      <c r="DW1823" s="18"/>
      <c r="DX1823" s="18"/>
      <c r="DY1823" s="18"/>
      <c r="DZ1823" s="18"/>
      <c r="EA1823" s="18"/>
      <c r="EB1823" s="18"/>
      <c r="EC1823" s="18"/>
      <c r="ED1823" s="18"/>
      <c r="EE1823" s="18"/>
      <c r="EF1823" s="18"/>
      <c r="EG1823" s="18"/>
      <c r="EH1823" s="18"/>
      <c r="EI1823" s="18"/>
      <c r="EJ1823" s="18"/>
      <c r="EK1823" s="18"/>
      <c r="EL1823" s="18"/>
      <c r="EM1823" s="18"/>
      <c r="EN1823" s="18"/>
      <c r="EO1823" s="18"/>
      <c r="EP1823" s="18"/>
      <c r="EQ1823" s="18"/>
      <c r="ER1823" s="18"/>
      <c r="ES1823" s="18"/>
      <c r="ET1823" s="18"/>
      <c r="EU1823" s="18"/>
      <c r="EV1823" s="18"/>
      <c r="EW1823" s="18"/>
      <c r="EX1823" s="18"/>
      <c r="EY1823" s="18"/>
      <c r="EZ1823" s="18"/>
      <c r="FA1823" s="18"/>
      <c r="FB1823" s="18"/>
      <c r="FC1823" s="18"/>
      <c r="FD1823" s="18"/>
      <c r="FE1823" s="18"/>
      <c r="FF1823" s="18"/>
      <c r="FG1823" s="18"/>
      <c r="FH1823" s="18"/>
      <c r="FI1823" s="18"/>
      <c r="FJ1823" s="18"/>
      <c r="FK1823" s="18"/>
      <c r="FL1823" s="18"/>
      <c r="FM1823" s="18"/>
      <c r="FN1823" s="18"/>
      <c r="FO1823" s="18"/>
      <c r="FP1823" s="18"/>
      <c r="FQ1823" s="18"/>
      <c r="FR1823" s="18"/>
      <c r="FS1823" s="18"/>
      <c r="FT1823" s="18"/>
      <c r="FU1823" s="18"/>
      <c r="FV1823" s="18"/>
      <c r="FW1823" s="18"/>
      <c r="FX1823" s="18"/>
      <c r="FY1823" s="18"/>
      <c r="FZ1823" s="18"/>
      <c r="GA1823" s="18"/>
      <c r="GB1823" s="18"/>
      <c r="GC1823" s="18"/>
      <c r="GD1823" s="18"/>
      <c r="GE1823" s="18"/>
      <c r="GF1823" s="18"/>
      <c r="GG1823" s="18"/>
      <c r="GH1823" s="18"/>
      <c r="GI1823" s="18"/>
      <c r="GJ1823" s="18"/>
      <c r="GK1823" s="18"/>
      <c r="GL1823" s="18"/>
      <c r="GM1823" s="18"/>
      <c r="GN1823" s="18"/>
      <c r="GO1823" s="18"/>
      <c r="GP1823" s="18"/>
      <c r="GQ1823" s="18"/>
      <c r="GR1823" s="18"/>
    </row>
    <row r="1824" spans="1:200">
      <c r="A1824" s="6"/>
      <c r="B1824" s="6"/>
      <c r="C1824" s="6"/>
      <c r="D1824" s="6"/>
      <c r="E1824" s="6"/>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6"/>
      <c r="BX1824" s="6"/>
      <c r="BY1824" s="6"/>
      <c r="BZ1824" s="6"/>
      <c r="CA1824" s="6"/>
      <c r="CB1824" s="6"/>
      <c r="CC1824" s="6"/>
      <c r="CD1824" s="6"/>
      <c r="CE1824" s="6"/>
      <c r="CF1824" s="6"/>
      <c r="CG1824" s="6"/>
      <c r="CH1824" s="6"/>
      <c r="CI1824" s="6"/>
      <c r="CJ1824" s="6"/>
      <c r="CK1824" s="6"/>
      <c r="CL1824" s="6"/>
      <c r="CM1824" s="6"/>
      <c r="CN1824" s="6"/>
      <c r="CO1824" s="6"/>
      <c r="CP1824" s="6"/>
      <c r="CQ1824" s="6"/>
      <c r="CR1824" s="6"/>
      <c r="CS1824" s="6"/>
      <c r="CT1824" s="6"/>
      <c r="CU1824" s="6"/>
      <c r="CV1824" s="6"/>
      <c r="CW1824" s="18"/>
      <c r="CX1824" s="18"/>
      <c r="CY1824" s="18"/>
      <c r="CZ1824" s="18"/>
      <c r="DA1824" s="18"/>
      <c r="DB1824" s="18"/>
      <c r="DC1824" s="18"/>
      <c r="DD1824" s="18"/>
      <c r="DE1824" s="18"/>
      <c r="DF1824" s="18"/>
      <c r="DG1824" s="18"/>
      <c r="DH1824" s="18"/>
      <c r="DI1824" s="18"/>
      <c r="DJ1824" s="18"/>
      <c r="DK1824" s="18"/>
      <c r="DL1824" s="18"/>
      <c r="DM1824" s="18"/>
      <c r="DN1824" s="18"/>
      <c r="DO1824" s="18"/>
      <c r="DP1824" s="18"/>
      <c r="DQ1824" s="18"/>
      <c r="DR1824" s="18"/>
      <c r="DS1824" s="18"/>
      <c r="DT1824" s="18"/>
      <c r="DU1824" s="18"/>
      <c r="DV1824" s="18"/>
      <c r="DW1824" s="18"/>
      <c r="DX1824" s="18"/>
      <c r="DY1824" s="18"/>
      <c r="DZ1824" s="18"/>
      <c r="EA1824" s="18"/>
      <c r="EB1824" s="18"/>
      <c r="EC1824" s="18"/>
      <c r="ED1824" s="18"/>
      <c r="EE1824" s="18"/>
      <c r="EF1824" s="18"/>
      <c r="EG1824" s="18"/>
      <c r="EH1824" s="18"/>
      <c r="EI1824" s="18"/>
      <c r="EJ1824" s="18"/>
      <c r="EK1824" s="18"/>
      <c r="EL1824" s="18"/>
      <c r="EM1824" s="18"/>
      <c r="EN1824" s="18"/>
      <c r="EO1824" s="18"/>
      <c r="EP1824" s="18"/>
      <c r="EQ1824" s="18"/>
      <c r="ER1824" s="18"/>
      <c r="ES1824" s="18"/>
      <c r="ET1824" s="18"/>
      <c r="EU1824" s="18"/>
      <c r="EV1824" s="18"/>
      <c r="EW1824" s="18"/>
      <c r="EX1824" s="18"/>
      <c r="EY1824" s="18"/>
      <c r="EZ1824" s="18"/>
      <c r="FA1824" s="18"/>
      <c r="FB1824" s="18"/>
      <c r="FC1824" s="18"/>
      <c r="FD1824" s="18"/>
      <c r="FE1824" s="18"/>
      <c r="FF1824" s="18"/>
      <c r="FG1824" s="18"/>
      <c r="FH1824" s="18"/>
      <c r="FI1824" s="18"/>
      <c r="FJ1824" s="18"/>
      <c r="FK1824" s="18"/>
      <c r="FL1824" s="18"/>
      <c r="FM1824" s="18"/>
      <c r="FN1824" s="18"/>
      <c r="FO1824" s="18"/>
      <c r="FP1824" s="18"/>
      <c r="FQ1824" s="18"/>
      <c r="FR1824" s="18"/>
      <c r="FS1824" s="18"/>
      <c r="FT1824" s="18"/>
      <c r="FU1824" s="18"/>
      <c r="FV1824" s="18"/>
      <c r="FW1824" s="18"/>
      <c r="FX1824" s="18"/>
      <c r="FY1824" s="18"/>
      <c r="FZ1824" s="18"/>
      <c r="GA1824" s="18"/>
      <c r="GB1824" s="18"/>
      <c r="GC1824" s="18"/>
      <c r="GD1824" s="18"/>
      <c r="GE1824" s="18"/>
      <c r="GF1824" s="18"/>
      <c r="GG1824" s="18"/>
      <c r="GH1824" s="18"/>
      <c r="GI1824" s="18"/>
      <c r="GJ1824" s="18"/>
      <c r="GK1824" s="18"/>
      <c r="GL1824" s="18"/>
      <c r="GM1824" s="18"/>
      <c r="GN1824" s="18"/>
      <c r="GO1824" s="18"/>
      <c r="GP1824" s="18"/>
      <c r="GQ1824" s="18"/>
      <c r="GR1824" s="18"/>
    </row>
    <row r="1825" spans="1:200">
      <c r="A1825" s="6"/>
      <c r="B1825" s="6"/>
      <c r="C1825" s="6"/>
      <c r="D1825" s="6"/>
      <c r="E1825" s="6"/>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6"/>
      <c r="BX1825" s="6"/>
      <c r="BY1825" s="6"/>
      <c r="BZ1825" s="6"/>
      <c r="CA1825" s="6"/>
      <c r="CB1825" s="6"/>
      <c r="CC1825" s="6"/>
      <c r="CD1825" s="6"/>
      <c r="CE1825" s="6"/>
      <c r="CF1825" s="6"/>
      <c r="CG1825" s="6"/>
      <c r="CH1825" s="6"/>
      <c r="CI1825" s="6"/>
      <c r="CJ1825" s="6"/>
      <c r="CK1825" s="6"/>
      <c r="CL1825" s="6"/>
      <c r="CM1825" s="6"/>
      <c r="CN1825" s="6"/>
      <c r="CO1825" s="6"/>
      <c r="CP1825" s="6"/>
      <c r="CQ1825" s="6"/>
      <c r="CR1825" s="6"/>
      <c r="CS1825" s="6"/>
      <c r="CT1825" s="6"/>
      <c r="CU1825" s="6"/>
      <c r="CV1825" s="6"/>
      <c r="CW1825" s="18"/>
      <c r="CX1825" s="18"/>
      <c r="CY1825" s="18"/>
      <c r="CZ1825" s="18"/>
      <c r="DA1825" s="18"/>
      <c r="DB1825" s="18"/>
      <c r="DC1825" s="18"/>
      <c r="DD1825" s="18"/>
      <c r="DE1825" s="18"/>
      <c r="DF1825" s="18"/>
      <c r="DG1825" s="18"/>
      <c r="DH1825" s="18"/>
      <c r="DI1825" s="18"/>
      <c r="DJ1825" s="18"/>
      <c r="DK1825" s="18"/>
      <c r="DL1825" s="18"/>
      <c r="DM1825" s="18"/>
      <c r="DN1825" s="18"/>
      <c r="DO1825" s="18"/>
      <c r="DP1825" s="18"/>
      <c r="DQ1825" s="18"/>
      <c r="DR1825" s="18"/>
      <c r="DS1825" s="18"/>
      <c r="DT1825" s="18"/>
      <c r="DU1825" s="18"/>
      <c r="DV1825" s="18"/>
      <c r="DW1825" s="18"/>
      <c r="DX1825" s="18"/>
      <c r="DY1825" s="18"/>
      <c r="DZ1825" s="18"/>
      <c r="EA1825" s="18"/>
      <c r="EB1825" s="18"/>
      <c r="EC1825" s="18"/>
      <c r="ED1825" s="18"/>
      <c r="EE1825" s="18"/>
      <c r="EF1825" s="18"/>
      <c r="EG1825" s="18"/>
      <c r="EH1825" s="18"/>
      <c r="EI1825" s="18"/>
      <c r="EJ1825" s="18"/>
      <c r="EK1825" s="18"/>
      <c r="EL1825" s="18"/>
      <c r="EM1825" s="18"/>
      <c r="EN1825" s="18"/>
      <c r="EO1825" s="18"/>
      <c r="EP1825" s="18"/>
      <c r="EQ1825" s="18"/>
      <c r="ER1825" s="18"/>
      <c r="ES1825" s="18"/>
      <c r="ET1825" s="18"/>
      <c r="EU1825" s="18"/>
      <c r="EV1825" s="18"/>
      <c r="EW1825" s="18"/>
      <c r="EX1825" s="18"/>
      <c r="EY1825" s="18"/>
      <c r="EZ1825" s="18"/>
      <c r="FA1825" s="18"/>
      <c r="FB1825" s="18"/>
      <c r="FC1825" s="18"/>
      <c r="FD1825" s="18"/>
      <c r="FE1825" s="18"/>
      <c r="FF1825" s="18"/>
      <c r="FG1825" s="18"/>
      <c r="FH1825" s="18"/>
      <c r="FI1825" s="18"/>
      <c r="FJ1825" s="18"/>
      <c r="FK1825" s="18"/>
      <c r="FL1825" s="18"/>
      <c r="FM1825" s="18"/>
      <c r="FN1825" s="18"/>
      <c r="FO1825" s="18"/>
      <c r="FP1825" s="18"/>
      <c r="FQ1825" s="18"/>
      <c r="FR1825" s="18"/>
      <c r="FS1825" s="18"/>
      <c r="FT1825" s="18"/>
      <c r="FU1825" s="18"/>
      <c r="FV1825" s="18"/>
      <c r="FW1825" s="18"/>
      <c r="FX1825" s="18"/>
      <c r="FY1825" s="18"/>
      <c r="FZ1825" s="18"/>
      <c r="GA1825" s="18"/>
      <c r="GB1825" s="18"/>
      <c r="GC1825" s="18"/>
      <c r="GD1825" s="18"/>
      <c r="GE1825" s="18"/>
      <c r="GF1825" s="18"/>
      <c r="GG1825" s="18"/>
      <c r="GH1825" s="18"/>
      <c r="GI1825" s="18"/>
      <c r="GJ1825" s="18"/>
      <c r="GK1825" s="18"/>
      <c r="GL1825" s="18"/>
      <c r="GM1825" s="18"/>
      <c r="GN1825" s="18"/>
      <c r="GO1825" s="18"/>
      <c r="GP1825" s="18"/>
      <c r="GQ1825" s="18"/>
      <c r="GR1825" s="18"/>
    </row>
    <row r="1826" spans="1:200">
      <c r="A1826" s="6"/>
      <c r="B1826" s="6"/>
      <c r="C1826" s="6"/>
      <c r="D1826" s="6"/>
      <c r="E1826" s="6"/>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18"/>
      <c r="CX1826" s="18"/>
      <c r="CY1826" s="18"/>
      <c r="CZ1826" s="18"/>
      <c r="DA1826" s="18"/>
      <c r="DB1826" s="18"/>
      <c r="DC1826" s="18"/>
      <c r="DD1826" s="18"/>
      <c r="DE1826" s="18"/>
      <c r="DF1826" s="18"/>
      <c r="DG1826" s="18"/>
      <c r="DH1826" s="18"/>
      <c r="DI1826" s="18"/>
      <c r="DJ1826" s="18"/>
      <c r="DK1826" s="18"/>
      <c r="DL1826" s="18"/>
      <c r="DM1826" s="18"/>
      <c r="DN1826" s="18"/>
      <c r="DO1826" s="18"/>
      <c r="DP1826" s="18"/>
      <c r="DQ1826" s="18"/>
      <c r="DR1826" s="18"/>
      <c r="DS1826" s="18"/>
      <c r="DT1826" s="18"/>
      <c r="DU1826" s="18"/>
      <c r="DV1826" s="18"/>
      <c r="DW1826" s="18"/>
      <c r="DX1826" s="18"/>
      <c r="DY1826" s="18"/>
      <c r="DZ1826" s="18"/>
      <c r="EA1826" s="18"/>
      <c r="EB1826" s="18"/>
      <c r="EC1826" s="18"/>
      <c r="ED1826" s="18"/>
      <c r="EE1826" s="18"/>
      <c r="EF1826" s="18"/>
      <c r="EG1826" s="18"/>
      <c r="EH1826" s="18"/>
      <c r="EI1826" s="18"/>
      <c r="EJ1826" s="18"/>
      <c r="EK1826" s="18"/>
      <c r="EL1826" s="18"/>
      <c r="EM1826" s="18"/>
      <c r="EN1826" s="18"/>
      <c r="EO1826" s="18"/>
      <c r="EP1826" s="18"/>
      <c r="EQ1826" s="18"/>
      <c r="ER1826" s="18"/>
      <c r="ES1826" s="18"/>
      <c r="ET1826" s="18"/>
      <c r="EU1826" s="18"/>
      <c r="EV1826" s="18"/>
      <c r="EW1826" s="18"/>
      <c r="EX1826" s="18"/>
      <c r="EY1826" s="18"/>
      <c r="EZ1826" s="18"/>
      <c r="FA1826" s="18"/>
      <c r="FB1826" s="18"/>
      <c r="FC1826" s="18"/>
      <c r="FD1826" s="18"/>
      <c r="FE1826" s="18"/>
      <c r="FF1826" s="18"/>
      <c r="FG1826" s="18"/>
      <c r="FH1826" s="18"/>
      <c r="FI1826" s="18"/>
      <c r="FJ1826" s="18"/>
      <c r="FK1826" s="18"/>
      <c r="FL1826" s="18"/>
      <c r="FM1826" s="18"/>
      <c r="FN1826" s="18"/>
      <c r="FO1826" s="18"/>
      <c r="FP1826" s="18"/>
      <c r="FQ1826" s="18"/>
      <c r="FR1826" s="18"/>
      <c r="FS1826" s="18"/>
      <c r="FT1826" s="18"/>
      <c r="FU1826" s="18"/>
      <c r="FV1826" s="18"/>
      <c r="FW1826" s="18"/>
      <c r="FX1826" s="18"/>
      <c r="FY1826" s="18"/>
      <c r="FZ1826" s="18"/>
      <c r="GA1826" s="18"/>
      <c r="GB1826" s="18"/>
      <c r="GC1826" s="18"/>
      <c r="GD1826" s="18"/>
      <c r="GE1826" s="18"/>
      <c r="GF1826" s="18"/>
      <c r="GG1826" s="18"/>
      <c r="GH1826" s="18"/>
      <c r="GI1826" s="18"/>
      <c r="GJ1826" s="18"/>
      <c r="GK1826" s="18"/>
      <c r="GL1826" s="18"/>
      <c r="GM1826" s="18"/>
      <c r="GN1826" s="18"/>
      <c r="GO1826" s="18"/>
      <c r="GP1826" s="18"/>
      <c r="GQ1826" s="18"/>
      <c r="GR1826" s="18"/>
    </row>
    <row r="1827" spans="1:200">
      <c r="A1827" s="6"/>
      <c r="B1827" s="6"/>
      <c r="C1827" s="6"/>
      <c r="D1827" s="6"/>
      <c r="E1827" s="6"/>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18"/>
      <c r="CX1827" s="18"/>
      <c r="CY1827" s="18"/>
      <c r="CZ1827" s="18"/>
      <c r="DA1827" s="18"/>
      <c r="DB1827" s="18"/>
      <c r="DC1827" s="18"/>
      <c r="DD1827" s="18"/>
      <c r="DE1827" s="18"/>
      <c r="DF1827" s="18"/>
      <c r="DG1827" s="18"/>
      <c r="DH1827" s="18"/>
      <c r="DI1827" s="18"/>
      <c r="DJ1827" s="18"/>
      <c r="DK1827" s="18"/>
      <c r="DL1827" s="18"/>
      <c r="DM1827" s="18"/>
      <c r="DN1827" s="18"/>
      <c r="DO1827" s="18"/>
      <c r="DP1827" s="18"/>
      <c r="DQ1827" s="18"/>
      <c r="DR1827" s="18"/>
      <c r="DS1827" s="18"/>
      <c r="DT1827" s="18"/>
      <c r="DU1827" s="18"/>
      <c r="DV1827" s="18"/>
      <c r="DW1827" s="18"/>
      <c r="DX1827" s="18"/>
      <c r="DY1827" s="18"/>
      <c r="DZ1827" s="18"/>
      <c r="EA1827" s="18"/>
      <c r="EB1827" s="18"/>
      <c r="EC1827" s="18"/>
      <c r="ED1827" s="18"/>
      <c r="EE1827" s="18"/>
      <c r="EF1827" s="18"/>
      <c r="EG1827" s="18"/>
      <c r="EH1827" s="18"/>
      <c r="EI1827" s="18"/>
      <c r="EJ1827" s="18"/>
      <c r="EK1827" s="18"/>
      <c r="EL1827" s="18"/>
      <c r="EM1827" s="18"/>
      <c r="EN1827" s="18"/>
      <c r="EO1827" s="18"/>
      <c r="EP1827" s="18"/>
      <c r="EQ1827" s="18"/>
      <c r="ER1827" s="18"/>
      <c r="ES1827" s="18"/>
      <c r="ET1827" s="18"/>
      <c r="EU1827" s="18"/>
      <c r="EV1827" s="18"/>
      <c r="EW1827" s="18"/>
      <c r="EX1827" s="18"/>
      <c r="EY1827" s="18"/>
      <c r="EZ1827" s="18"/>
      <c r="FA1827" s="18"/>
      <c r="FB1827" s="18"/>
      <c r="FC1827" s="18"/>
      <c r="FD1827" s="18"/>
      <c r="FE1827" s="18"/>
      <c r="FF1827" s="18"/>
      <c r="FG1827" s="18"/>
      <c r="FH1827" s="18"/>
      <c r="FI1827" s="18"/>
      <c r="FJ1827" s="18"/>
      <c r="FK1827" s="18"/>
      <c r="FL1827" s="18"/>
      <c r="FM1827" s="18"/>
      <c r="FN1827" s="18"/>
      <c r="FO1827" s="18"/>
      <c r="FP1827" s="18"/>
      <c r="FQ1827" s="18"/>
      <c r="FR1827" s="18"/>
      <c r="FS1827" s="18"/>
      <c r="FT1827" s="18"/>
      <c r="FU1827" s="18"/>
      <c r="FV1827" s="18"/>
      <c r="FW1827" s="18"/>
      <c r="FX1827" s="18"/>
      <c r="FY1827" s="18"/>
      <c r="FZ1827" s="18"/>
      <c r="GA1827" s="18"/>
      <c r="GB1827" s="18"/>
      <c r="GC1827" s="18"/>
      <c r="GD1827" s="18"/>
      <c r="GE1827" s="18"/>
      <c r="GF1827" s="18"/>
      <c r="GG1827" s="18"/>
      <c r="GH1827" s="18"/>
      <c r="GI1827" s="18"/>
      <c r="GJ1827" s="18"/>
      <c r="GK1827" s="18"/>
      <c r="GL1827" s="18"/>
      <c r="GM1827" s="18"/>
      <c r="GN1827" s="18"/>
      <c r="GO1827" s="18"/>
      <c r="GP1827" s="18"/>
      <c r="GQ1827" s="18"/>
      <c r="GR1827" s="18"/>
    </row>
    <row r="1828" spans="1:200">
      <c r="A1828" s="6"/>
      <c r="B1828" s="6"/>
      <c r="C1828" s="6"/>
      <c r="D1828" s="6"/>
      <c r="E1828" s="6"/>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6"/>
      <c r="BX1828" s="6"/>
      <c r="BY1828" s="6"/>
      <c r="BZ1828" s="6"/>
      <c r="CA1828" s="6"/>
      <c r="CB1828" s="6"/>
      <c r="CC1828" s="6"/>
      <c r="CD1828" s="6"/>
      <c r="CE1828" s="6"/>
      <c r="CF1828" s="6"/>
      <c r="CG1828" s="6"/>
      <c r="CH1828" s="6"/>
      <c r="CI1828" s="6"/>
      <c r="CJ1828" s="6"/>
      <c r="CK1828" s="6"/>
      <c r="CL1828" s="6"/>
      <c r="CM1828" s="6"/>
      <c r="CN1828" s="6"/>
      <c r="CO1828" s="6"/>
      <c r="CP1828" s="6"/>
      <c r="CQ1828" s="6"/>
      <c r="CR1828" s="6"/>
      <c r="CS1828" s="6"/>
      <c r="CT1828" s="6"/>
      <c r="CU1828" s="6"/>
      <c r="CV1828" s="6"/>
      <c r="CW1828" s="18"/>
      <c r="CX1828" s="18"/>
      <c r="CY1828" s="18"/>
      <c r="CZ1828" s="18"/>
      <c r="DA1828" s="18"/>
      <c r="DB1828" s="18"/>
      <c r="DC1828" s="18"/>
      <c r="DD1828" s="18"/>
      <c r="DE1828" s="18"/>
      <c r="DF1828" s="18"/>
      <c r="DG1828" s="18"/>
      <c r="DH1828" s="18"/>
      <c r="DI1828" s="18"/>
      <c r="DJ1828" s="18"/>
      <c r="DK1828" s="18"/>
      <c r="DL1828" s="18"/>
      <c r="DM1828" s="18"/>
      <c r="DN1828" s="18"/>
      <c r="DO1828" s="18"/>
      <c r="DP1828" s="18"/>
      <c r="DQ1828" s="18"/>
      <c r="DR1828" s="18"/>
      <c r="DS1828" s="18"/>
      <c r="DT1828" s="18"/>
      <c r="DU1828" s="18"/>
      <c r="DV1828" s="18"/>
      <c r="DW1828" s="18"/>
      <c r="DX1828" s="18"/>
      <c r="DY1828" s="18"/>
      <c r="DZ1828" s="18"/>
      <c r="EA1828" s="18"/>
      <c r="EB1828" s="18"/>
      <c r="EC1828" s="18"/>
      <c r="ED1828" s="18"/>
      <c r="EE1828" s="18"/>
      <c r="EF1828" s="18"/>
      <c r="EG1828" s="18"/>
      <c r="EH1828" s="18"/>
      <c r="EI1828" s="18"/>
      <c r="EJ1828" s="18"/>
      <c r="EK1828" s="18"/>
      <c r="EL1828" s="18"/>
      <c r="EM1828" s="18"/>
      <c r="EN1828" s="18"/>
      <c r="EO1828" s="18"/>
      <c r="EP1828" s="18"/>
      <c r="EQ1828" s="18"/>
      <c r="ER1828" s="18"/>
      <c r="ES1828" s="18"/>
      <c r="ET1828" s="18"/>
      <c r="EU1828" s="18"/>
      <c r="EV1828" s="18"/>
      <c r="EW1828" s="18"/>
      <c r="EX1828" s="18"/>
      <c r="EY1828" s="18"/>
      <c r="EZ1828" s="18"/>
      <c r="FA1828" s="18"/>
      <c r="FB1828" s="18"/>
      <c r="FC1828" s="18"/>
      <c r="FD1828" s="18"/>
      <c r="FE1828" s="18"/>
      <c r="FF1828" s="18"/>
      <c r="FG1828" s="18"/>
      <c r="FH1828" s="18"/>
      <c r="FI1828" s="18"/>
      <c r="FJ1828" s="18"/>
      <c r="FK1828" s="18"/>
      <c r="FL1828" s="18"/>
      <c r="FM1828" s="18"/>
      <c r="FN1828" s="18"/>
      <c r="FO1828" s="18"/>
      <c r="FP1828" s="18"/>
      <c r="FQ1828" s="18"/>
      <c r="FR1828" s="18"/>
      <c r="FS1828" s="18"/>
      <c r="FT1828" s="18"/>
      <c r="FU1828" s="18"/>
      <c r="FV1828" s="18"/>
      <c r="FW1828" s="18"/>
      <c r="FX1828" s="18"/>
      <c r="FY1828" s="18"/>
      <c r="FZ1828" s="18"/>
      <c r="GA1828" s="18"/>
      <c r="GB1828" s="18"/>
      <c r="GC1828" s="18"/>
      <c r="GD1828" s="18"/>
      <c r="GE1828" s="18"/>
      <c r="GF1828" s="18"/>
      <c r="GG1828" s="18"/>
      <c r="GH1828" s="18"/>
      <c r="GI1828" s="18"/>
      <c r="GJ1828" s="18"/>
      <c r="GK1828" s="18"/>
      <c r="GL1828" s="18"/>
      <c r="GM1828" s="18"/>
      <c r="GN1828" s="18"/>
      <c r="GO1828" s="18"/>
      <c r="GP1828" s="18"/>
      <c r="GQ1828" s="18"/>
      <c r="GR1828" s="18"/>
    </row>
    <row r="1829" spans="1:200">
      <c r="A1829" s="6"/>
      <c r="B1829" s="6"/>
      <c r="C1829" s="6"/>
      <c r="D1829" s="6"/>
      <c r="E1829" s="6"/>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18"/>
      <c r="CX1829" s="18"/>
      <c r="CY1829" s="18"/>
      <c r="CZ1829" s="18"/>
      <c r="DA1829" s="18"/>
      <c r="DB1829" s="18"/>
      <c r="DC1829" s="18"/>
      <c r="DD1829" s="18"/>
      <c r="DE1829" s="18"/>
      <c r="DF1829" s="18"/>
      <c r="DG1829" s="18"/>
      <c r="DH1829" s="18"/>
      <c r="DI1829" s="18"/>
      <c r="DJ1829" s="18"/>
      <c r="DK1829" s="18"/>
      <c r="DL1829" s="18"/>
      <c r="DM1829" s="18"/>
      <c r="DN1829" s="18"/>
      <c r="DO1829" s="18"/>
      <c r="DP1829" s="18"/>
      <c r="DQ1829" s="18"/>
      <c r="DR1829" s="18"/>
      <c r="DS1829" s="18"/>
      <c r="DT1829" s="18"/>
      <c r="DU1829" s="18"/>
      <c r="DV1829" s="18"/>
      <c r="DW1829" s="18"/>
      <c r="DX1829" s="18"/>
      <c r="DY1829" s="18"/>
      <c r="DZ1829" s="18"/>
      <c r="EA1829" s="18"/>
      <c r="EB1829" s="18"/>
      <c r="EC1829" s="18"/>
      <c r="ED1829" s="18"/>
      <c r="EE1829" s="18"/>
      <c r="EF1829" s="18"/>
      <c r="EG1829" s="18"/>
      <c r="EH1829" s="18"/>
      <c r="EI1829" s="18"/>
      <c r="EJ1829" s="18"/>
      <c r="EK1829" s="18"/>
      <c r="EL1829" s="18"/>
      <c r="EM1829" s="18"/>
      <c r="EN1829" s="18"/>
      <c r="EO1829" s="18"/>
      <c r="EP1829" s="18"/>
      <c r="EQ1829" s="18"/>
      <c r="ER1829" s="18"/>
      <c r="ES1829" s="18"/>
      <c r="ET1829" s="18"/>
      <c r="EU1829" s="18"/>
      <c r="EV1829" s="18"/>
      <c r="EW1829" s="18"/>
      <c r="EX1829" s="18"/>
      <c r="EY1829" s="18"/>
      <c r="EZ1829" s="18"/>
      <c r="FA1829" s="18"/>
      <c r="FB1829" s="18"/>
      <c r="FC1829" s="18"/>
      <c r="FD1829" s="18"/>
      <c r="FE1829" s="18"/>
      <c r="FF1829" s="18"/>
      <c r="FG1829" s="18"/>
      <c r="FH1829" s="18"/>
      <c r="FI1829" s="18"/>
      <c r="FJ1829" s="18"/>
      <c r="FK1829" s="18"/>
      <c r="FL1829" s="18"/>
      <c r="FM1829" s="18"/>
      <c r="FN1829" s="18"/>
      <c r="FO1829" s="18"/>
      <c r="FP1829" s="18"/>
      <c r="FQ1829" s="18"/>
      <c r="FR1829" s="18"/>
      <c r="FS1829" s="18"/>
      <c r="FT1829" s="18"/>
      <c r="FU1829" s="18"/>
      <c r="FV1829" s="18"/>
      <c r="FW1829" s="18"/>
      <c r="FX1829" s="18"/>
      <c r="FY1829" s="18"/>
      <c r="FZ1829" s="18"/>
      <c r="GA1829" s="18"/>
      <c r="GB1829" s="18"/>
      <c r="GC1829" s="18"/>
      <c r="GD1829" s="18"/>
      <c r="GE1829" s="18"/>
      <c r="GF1829" s="18"/>
      <c r="GG1829" s="18"/>
      <c r="GH1829" s="18"/>
      <c r="GI1829" s="18"/>
      <c r="GJ1829" s="18"/>
      <c r="GK1829" s="18"/>
      <c r="GL1829" s="18"/>
      <c r="GM1829" s="18"/>
      <c r="GN1829" s="18"/>
      <c r="GO1829" s="18"/>
      <c r="GP1829" s="18"/>
      <c r="GQ1829" s="18"/>
      <c r="GR1829" s="18"/>
    </row>
    <row r="1830" spans="1:200">
      <c r="A1830" s="6"/>
      <c r="B1830" s="6"/>
      <c r="C1830" s="6"/>
      <c r="D1830" s="6"/>
      <c r="E1830" s="6"/>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8"/>
      <c r="FH1830" s="18"/>
      <c r="FI1830" s="18"/>
      <c r="FJ1830" s="18"/>
      <c r="FK1830" s="18"/>
      <c r="FL1830" s="18"/>
      <c r="FM1830" s="18"/>
      <c r="FN1830" s="18"/>
      <c r="FO1830" s="18"/>
      <c r="FP1830" s="18"/>
      <c r="FQ1830" s="18"/>
      <c r="FR1830" s="18"/>
      <c r="FS1830" s="18"/>
      <c r="FT1830" s="18"/>
      <c r="FU1830" s="18"/>
      <c r="FV1830" s="18"/>
      <c r="FW1830" s="18"/>
      <c r="FX1830" s="18"/>
      <c r="FY1830" s="18"/>
      <c r="FZ1830" s="18"/>
      <c r="GA1830" s="18"/>
      <c r="GB1830" s="18"/>
      <c r="GC1830" s="18"/>
      <c r="GD1830" s="18"/>
      <c r="GE1830" s="18"/>
      <c r="GF1830" s="18"/>
      <c r="GG1830" s="18"/>
      <c r="GH1830" s="18"/>
      <c r="GI1830" s="18"/>
      <c r="GJ1830" s="18"/>
      <c r="GK1830" s="18"/>
      <c r="GL1830" s="18"/>
      <c r="GM1830" s="18"/>
      <c r="GN1830" s="18"/>
      <c r="GO1830" s="18"/>
      <c r="GP1830" s="18"/>
      <c r="GQ1830" s="18"/>
      <c r="GR1830" s="18"/>
    </row>
    <row r="1831" spans="1:200">
      <c r="A1831" s="6"/>
      <c r="B1831" s="6"/>
      <c r="C1831" s="6"/>
      <c r="D1831" s="6"/>
      <c r="E1831" s="6"/>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18"/>
      <c r="CX1831" s="18"/>
      <c r="CY1831" s="18"/>
      <c r="CZ1831" s="18"/>
      <c r="DA1831" s="18"/>
      <c r="DB1831" s="18"/>
      <c r="DC1831" s="18"/>
      <c r="DD1831" s="18"/>
      <c r="DE1831" s="18"/>
      <c r="DF1831" s="18"/>
      <c r="DG1831" s="18"/>
      <c r="DH1831" s="18"/>
      <c r="DI1831" s="18"/>
      <c r="DJ1831" s="18"/>
      <c r="DK1831" s="18"/>
      <c r="DL1831" s="18"/>
      <c r="DM1831" s="18"/>
      <c r="DN1831" s="18"/>
      <c r="DO1831" s="18"/>
      <c r="DP1831" s="18"/>
      <c r="DQ1831" s="18"/>
      <c r="DR1831" s="18"/>
      <c r="DS1831" s="18"/>
      <c r="DT1831" s="18"/>
      <c r="DU1831" s="18"/>
      <c r="DV1831" s="18"/>
      <c r="DW1831" s="18"/>
      <c r="DX1831" s="18"/>
      <c r="DY1831" s="18"/>
      <c r="DZ1831" s="18"/>
      <c r="EA1831" s="18"/>
      <c r="EB1831" s="18"/>
      <c r="EC1831" s="18"/>
      <c r="ED1831" s="18"/>
      <c r="EE1831" s="18"/>
      <c r="EF1831" s="18"/>
      <c r="EG1831" s="18"/>
      <c r="EH1831" s="18"/>
      <c r="EI1831" s="18"/>
      <c r="EJ1831" s="18"/>
      <c r="EK1831" s="18"/>
      <c r="EL1831" s="18"/>
      <c r="EM1831" s="18"/>
      <c r="EN1831" s="18"/>
      <c r="EO1831" s="18"/>
      <c r="EP1831" s="18"/>
      <c r="EQ1831" s="18"/>
      <c r="ER1831" s="18"/>
      <c r="ES1831" s="18"/>
      <c r="ET1831" s="18"/>
      <c r="EU1831" s="18"/>
      <c r="EV1831" s="18"/>
      <c r="EW1831" s="18"/>
      <c r="EX1831" s="18"/>
      <c r="EY1831" s="18"/>
      <c r="EZ1831" s="18"/>
      <c r="FA1831" s="18"/>
      <c r="FB1831" s="18"/>
      <c r="FC1831" s="18"/>
      <c r="FD1831" s="18"/>
      <c r="FE1831" s="18"/>
      <c r="FF1831" s="18"/>
      <c r="FG1831" s="18"/>
      <c r="FH1831" s="18"/>
      <c r="FI1831" s="18"/>
      <c r="FJ1831" s="18"/>
      <c r="FK1831" s="18"/>
      <c r="FL1831" s="18"/>
      <c r="FM1831" s="18"/>
      <c r="FN1831" s="18"/>
      <c r="FO1831" s="18"/>
      <c r="FP1831" s="18"/>
      <c r="FQ1831" s="18"/>
      <c r="FR1831" s="18"/>
      <c r="FS1831" s="18"/>
      <c r="FT1831" s="18"/>
      <c r="FU1831" s="18"/>
      <c r="FV1831" s="18"/>
      <c r="FW1831" s="18"/>
      <c r="FX1831" s="18"/>
      <c r="FY1831" s="18"/>
      <c r="FZ1831" s="18"/>
      <c r="GA1831" s="18"/>
      <c r="GB1831" s="18"/>
      <c r="GC1831" s="18"/>
      <c r="GD1831" s="18"/>
      <c r="GE1831" s="18"/>
      <c r="GF1831" s="18"/>
      <c r="GG1831" s="18"/>
      <c r="GH1831" s="18"/>
      <c r="GI1831" s="18"/>
      <c r="GJ1831" s="18"/>
      <c r="GK1831" s="18"/>
      <c r="GL1831" s="18"/>
      <c r="GM1831" s="18"/>
      <c r="GN1831" s="18"/>
      <c r="GO1831" s="18"/>
      <c r="GP1831" s="18"/>
      <c r="GQ1831" s="18"/>
      <c r="GR1831" s="18"/>
    </row>
    <row r="1832" spans="1:200">
      <c r="A1832" s="6"/>
      <c r="B1832" s="6"/>
      <c r="C1832" s="6"/>
      <c r="D1832" s="6"/>
      <c r="E1832" s="6"/>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18"/>
      <c r="CX1832" s="18"/>
      <c r="CY1832" s="18"/>
      <c r="CZ1832" s="18"/>
      <c r="DA1832" s="18"/>
      <c r="DB1832" s="18"/>
      <c r="DC1832" s="18"/>
      <c r="DD1832" s="18"/>
      <c r="DE1832" s="18"/>
      <c r="DF1832" s="18"/>
      <c r="DG1832" s="18"/>
      <c r="DH1832" s="18"/>
      <c r="DI1832" s="18"/>
      <c r="DJ1832" s="18"/>
      <c r="DK1832" s="18"/>
      <c r="DL1832" s="18"/>
      <c r="DM1832" s="18"/>
      <c r="DN1832" s="18"/>
      <c r="DO1832" s="18"/>
      <c r="DP1832" s="18"/>
      <c r="DQ1832" s="18"/>
      <c r="DR1832" s="18"/>
      <c r="DS1832" s="18"/>
      <c r="DT1832" s="18"/>
      <c r="DU1832" s="18"/>
      <c r="DV1832" s="18"/>
      <c r="DW1832" s="18"/>
      <c r="DX1832" s="18"/>
      <c r="DY1832" s="18"/>
      <c r="DZ1832" s="18"/>
      <c r="EA1832" s="18"/>
      <c r="EB1832" s="18"/>
      <c r="EC1832" s="18"/>
      <c r="ED1832" s="18"/>
      <c r="EE1832" s="18"/>
      <c r="EF1832" s="18"/>
      <c r="EG1832" s="18"/>
      <c r="EH1832" s="18"/>
      <c r="EI1832" s="18"/>
      <c r="EJ1832" s="18"/>
      <c r="EK1832" s="18"/>
      <c r="EL1832" s="18"/>
      <c r="EM1832" s="18"/>
      <c r="EN1832" s="18"/>
      <c r="EO1832" s="18"/>
      <c r="EP1832" s="18"/>
      <c r="EQ1832" s="18"/>
      <c r="ER1832" s="18"/>
      <c r="ES1832" s="18"/>
      <c r="ET1832" s="18"/>
      <c r="EU1832" s="18"/>
      <c r="EV1832" s="18"/>
      <c r="EW1832" s="18"/>
      <c r="EX1832" s="18"/>
      <c r="EY1832" s="18"/>
      <c r="EZ1832" s="18"/>
      <c r="FA1832" s="18"/>
      <c r="FB1832" s="18"/>
      <c r="FC1832" s="18"/>
      <c r="FD1832" s="18"/>
      <c r="FE1832" s="18"/>
      <c r="FF1832" s="18"/>
      <c r="FG1832" s="18"/>
      <c r="FH1832" s="18"/>
      <c r="FI1832" s="18"/>
      <c r="FJ1832" s="18"/>
      <c r="FK1832" s="18"/>
      <c r="FL1832" s="18"/>
      <c r="FM1832" s="18"/>
      <c r="FN1832" s="18"/>
      <c r="FO1832" s="18"/>
      <c r="FP1832" s="18"/>
      <c r="FQ1832" s="18"/>
      <c r="FR1832" s="18"/>
      <c r="FS1832" s="18"/>
      <c r="FT1832" s="18"/>
      <c r="FU1832" s="18"/>
      <c r="FV1832" s="18"/>
      <c r="FW1832" s="18"/>
      <c r="FX1832" s="18"/>
      <c r="FY1832" s="18"/>
      <c r="FZ1832" s="18"/>
      <c r="GA1832" s="18"/>
      <c r="GB1832" s="18"/>
      <c r="GC1832" s="18"/>
      <c r="GD1832" s="18"/>
      <c r="GE1832" s="18"/>
      <c r="GF1832" s="18"/>
      <c r="GG1832" s="18"/>
      <c r="GH1832" s="18"/>
      <c r="GI1832" s="18"/>
      <c r="GJ1832" s="18"/>
      <c r="GK1832" s="18"/>
      <c r="GL1832" s="18"/>
      <c r="GM1832" s="18"/>
      <c r="GN1832" s="18"/>
      <c r="GO1832" s="18"/>
      <c r="GP1832" s="18"/>
      <c r="GQ1832" s="18"/>
      <c r="GR1832" s="18"/>
    </row>
    <row r="1833" spans="1:200">
      <c r="A1833" s="6"/>
      <c r="B1833" s="6"/>
      <c r="C1833" s="6"/>
      <c r="D1833" s="6"/>
      <c r="E1833" s="6"/>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18"/>
      <c r="CX1833" s="18"/>
      <c r="CY1833" s="18"/>
      <c r="CZ1833" s="18"/>
      <c r="DA1833" s="18"/>
      <c r="DB1833" s="18"/>
      <c r="DC1833" s="18"/>
      <c r="DD1833" s="18"/>
      <c r="DE1833" s="18"/>
      <c r="DF1833" s="18"/>
      <c r="DG1833" s="18"/>
      <c r="DH1833" s="18"/>
      <c r="DI1833" s="18"/>
      <c r="DJ1833" s="18"/>
      <c r="DK1833" s="18"/>
      <c r="DL1833" s="18"/>
      <c r="DM1833" s="18"/>
      <c r="DN1833" s="18"/>
      <c r="DO1833" s="18"/>
      <c r="DP1833" s="18"/>
      <c r="DQ1833" s="18"/>
      <c r="DR1833" s="18"/>
      <c r="DS1833" s="18"/>
      <c r="DT1833" s="18"/>
      <c r="DU1833" s="18"/>
      <c r="DV1833" s="18"/>
      <c r="DW1833" s="18"/>
      <c r="DX1833" s="18"/>
      <c r="DY1833" s="18"/>
      <c r="DZ1833" s="18"/>
      <c r="EA1833" s="18"/>
      <c r="EB1833" s="18"/>
      <c r="EC1833" s="18"/>
      <c r="ED1833" s="18"/>
      <c r="EE1833" s="18"/>
      <c r="EF1833" s="18"/>
      <c r="EG1833" s="18"/>
      <c r="EH1833" s="18"/>
      <c r="EI1833" s="18"/>
      <c r="EJ1833" s="18"/>
      <c r="EK1833" s="18"/>
      <c r="EL1833" s="18"/>
      <c r="EM1833" s="18"/>
      <c r="EN1833" s="18"/>
      <c r="EO1833" s="18"/>
      <c r="EP1833" s="18"/>
      <c r="EQ1833" s="18"/>
      <c r="ER1833" s="18"/>
      <c r="ES1833" s="18"/>
      <c r="ET1833" s="18"/>
      <c r="EU1833" s="18"/>
      <c r="EV1833" s="18"/>
      <c r="EW1833" s="18"/>
      <c r="EX1833" s="18"/>
      <c r="EY1833" s="18"/>
      <c r="EZ1833" s="18"/>
      <c r="FA1833" s="18"/>
      <c r="FB1833" s="18"/>
      <c r="FC1833" s="18"/>
      <c r="FD1833" s="18"/>
      <c r="FE1833" s="18"/>
      <c r="FF1833" s="18"/>
      <c r="FG1833" s="18"/>
      <c r="FH1833" s="18"/>
      <c r="FI1833" s="18"/>
      <c r="FJ1833" s="18"/>
      <c r="FK1833" s="18"/>
      <c r="FL1833" s="18"/>
      <c r="FM1833" s="18"/>
      <c r="FN1833" s="18"/>
      <c r="FO1833" s="18"/>
      <c r="FP1833" s="18"/>
      <c r="FQ1833" s="18"/>
      <c r="FR1833" s="18"/>
      <c r="FS1833" s="18"/>
      <c r="FT1833" s="18"/>
      <c r="FU1833" s="18"/>
      <c r="FV1833" s="18"/>
      <c r="FW1833" s="18"/>
      <c r="FX1833" s="18"/>
      <c r="FY1833" s="18"/>
      <c r="FZ1833" s="18"/>
      <c r="GA1833" s="18"/>
      <c r="GB1833" s="18"/>
      <c r="GC1833" s="18"/>
      <c r="GD1833" s="18"/>
      <c r="GE1833" s="18"/>
      <c r="GF1833" s="18"/>
      <c r="GG1833" s="18"/>
      <c r="GH1833" s="18"/>
      <c r="GI1833" s="18"/>
      <c r="GJ1833" s="18"/>
      <c r="GK1833" s="18"/>
      <c r="GL1833" s="18"/>
      <c r="GM1833" s="18"/>
      <c r="GN1833" s="18"/>
      <c r="GO1833" s="18"/>
      <c r="GP1833" s="18"/>
      <c r="GQ1833" s="18"/>
      <c r="GR1833" s="18"/>
    </row>
    <row r="1834" spans="1:200">
      <c r="A1834" s="6"/>
      <c r="B1834" s="6"/>
      <c r="C1834" s="6"/>
      <c r="D1834" s="6"/>
      <c r="E1834" s="6"/>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18"/>
      <c r="CX1834" s="18"/>
      <c r="CY1834" s="18"/>
      <c r="CZ1834" s="18"/>
      <c r="DA1834" s="18"/>
      <c r="DB1834" s="18"/>
      <c r="DC1834" s="18"/>
      <c r="DD1834" s="18"/>
      <c r="DE1834" s="18"/>
      <c r="DF1834" s="18"/>
      <c r="DG1834" s="18"/>
      <c r="DH1834" s="18"/>
      <c r="DI1834" s="18"/>
      <c r="DJ1834" s="18"/>
      <c r="DK1834" s="18"/>
      <c r="DL1834" s="18"/>
      <c r="DM1834" s="18"/>
      <c r="DN1834" s="18"/>
      <c r="DO1834" s="18"/>
      <c r="DP1834" s="18"/>
      <c r="DQ1834" s="18"/>
      <c r="DR1834" s="18"/>
      <c r="DS1834" s="18"/>
      <c r="DT1834" s="18"/>
      <c r="DU1834" s="18"/>
      <c r="DV1834" s="18"/>
      <c r="DW1834" s="18"/>
      <c r="DX1834" s="18"/>
      <c r="DY1834" s="18"/>
      <c r="DZ1834" s="18"/>
      <c r="EA1834" s="18"/>
      <c r="EB1834" s="18"/>
      <c r="EC1834" s="18"/>
      <c r="ED1834" s="18"/>
      <c r="EE1834" s="18"/>
      <c r="EF1834" s="18"/>
      <c r="EG1834" s="18"/>
      <c r="EH1834" s="18"/>
      <c r="EI1834" s="18"/>
      <c r="EJ1834" s="18"/>
      <c r="EK1834" s="18"/>
      <c r="EL1834" s="18"/>
      <c r="EM1834" s="18"/>
      <c r="EN1834" s="18"/>
      <c r="EO1834" s="18"/>
      <c r="EP1834" s="18"/>
      <c r="EQ1834" s="18"/>
      <c r="ER1834" s="18"/>
      <c r="ES1834" s="18"/>
      <c r="ET1834" s="18"/>
      <c r="EU1834" s="18"/>
      <c r="EV1834" s="18"/>
      <c r="EW1834" s="18"/>
      <c r="EX1834" s="18"/>
      <c r="EY1834" s="18"/>
      <c r="EZ1834" s="18"/>
      <c r="FA1834" s="18"/>
      <c r="FB1834" s="18"/>
      <c r="FC1834" s="18"/>
      <c r="FD1834" s="18"/>
      <c r="FE1834" s="18"/>
      <c r="FF1834" s="18"/>
      <c r="FG1834" s="18"/>
      <c r="FH1834" s="18"/>
      <c r="FI1834" s="18"/>
      <c r="FJ1834" s="18"/>
      <c r="FK1834" s="18"/>
      <c r="FL1834" s="18"/>
      <c r="FM1834" s="18"/>
      <c r="FN1834" s="18"/>
      <c r="FO1834" s="18"/>
      <c r="FP1834" s="18"/>
      <c r="FQ1834" s="18"/>
      <c r="FR1834" s="18"/>
      <c r="FS1834" s="18"/>
      <c r="FT1834" s="18"/>
      <c r="FU1834" s="18"/>
      <c r="FV1834" s="18"/>
      <c r="FW1834" s="18"/>
      <c r="FX1834" s="18"/>
      <c r="FY1834" s="18"/>
      <c r="FZ1834" s="18"/>
      <c r="GA1834" s="18"/>
      <c r="GB1834" s="18"/>
      <c r="GC1834" s="18"/>
      <c r="GD1834" s="18"/>
      <c r="GE1834" s="18"/>
      <c r="GF1834" s="18"/>
      <c r="GG1834" s="18"/>
      <c r="GH1834" s="18"/>
      <c r="GI1834" s="18"/>
      <c r="GJ1834" s="18"/>
      <c r="GK1834" s="18"/>
      <c r="GL1834" s="18"/>
      <c r="GM1834" s="18"/>
      <c r="GN1834" s="18"/>
      <c r="GO1834" s="18"/>
      <c r="GP1834" s="18"/>
      <c r="GQ1834" s="18"/>
      <c r="GR1834" s="18"/>
    </row>
    <row r="1835" spans="1:200">
      <c r="A1835" s="6"/>
      <c r="B1835" s="6"/>
      <c r="C1835" s="6"/>
      <c r="D1835" s="6"/>
      <c r="E1835" s="6"/>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18"/>
      <c r="CX1835" s="18"/>
      <c r="CY1835" s="18"/>
      <c r="CZ1835" s="18"/>
      <c r="DA1835" s="18"/>
      <c r="DB1835" s="18"/>
      <c r="DC1835" s="18"/>
      <c r="DD1835" s="18"/>
      <c r="DE1835" s="18"/>
      <c r="DF1835" s="18"/>
      <c r="DG1835" s="18"/>
      <c r="DH1835" s="18"/>
      <c r="DI1835" s="18"/>
      <c r="DJ1835" s="18"/>
      <c r="DK1835" s="18"/>
      <c r="DL1835" s="18"/>
      <c r="DM1835" s="18"/>
      <c r="DN1835" s="18"/>
      <c r="DO1835" s="18"/>
      <c r="DP1835" s="18"/>
      <c r="DQ1835" s="18"/>
      <c r="DR1835" s="18"/>
      <c r="DS1835" s="18"/>
      <c r="DT1835" s="18"/>
      <c r="DU1835" s="18"/>
      <c r="DV1835" s="18"/>
      <c r="DW1835" s="18"/>
      <c r="DX1835" s="18"/>
      <c r="DY1835" s="18"/>
      <c r="DZ1835" s="18"/>
      <c r="EA1835" s="18"/>
      <c r="EB1835" s="18"/>
      <c r="EC1835" s="18"/>
      <c r="ED1835" s="18"/>
      <c r="EE1835" s="18"/>
      <c r="EF1835" s="18"/>
      <c r="EG1835" s="18"/>
      <c r="EH1835" s="18"/>
      <c r="EI1835" s="18"/>
      <c r="EJ1835" s="18"/>
      <c r="EK1835" s="18"/>
      <c r="EL1835" s="18"/>
      <c r="EM1835" s="18"/>
      <c r="EN1835" s="18"/>
      <c r="EO1835" s="18"/>
      <c r="EP1835" s="18"/>
      <c r="EQ1835" s="18"/>
      <c r="ER1835" s="18"/>
      <c r="ES1835" s="18"/>
      <c r="ET1835" s="18"/>
      <c r="EU1835" s="18"/>
      <c r="EV1835" s="18"/>
      <c r="EW1835" s="18"/>
      <c r="EX1835" s="18"/>
      <c r="EY1835" s="18"/>
      <c r="EZ1835" s="18"/>
      <c r="FA1835" s="18"/>
      <c r="FB1835" s="18"/>
      <c r="FC1835" s="18"/>
      <c r="FD1835" s="18"/>
      <c r="FE1835" s="18"/>
      <c r="FF1835" s="18"/>
      <c r="FG1835" s="18"/>
      <c r="FH1835" s="18"/>
      <c r="FI1835" s="18"/>
      <c r="FJ1835" s="18"/>
      <c r="FK1835" s="18"/>
      <c r="FL1835" s="18"/>
      <c r="FM1835" s="18"/>
      <c r="FN1835" s="18"/>
      <c r="FO1835" s="18"/>
      <c r="FP1835" s="18"/>
      <c r="FQ1835" s="18"/>
      <c r="FR1835" s="18"/>
      <c r="FS1835" s="18"/>
      <c r="FT1835" s="18"/>
      <c r="FU1835" s="18"/>
      <c r="FV1835" s="18"/>
      <c r="FW1835" s="18"/>
      <c r="FX1835" s="18"/>
      <c r="FY1835" s="18"/>
      <c r="FZ1835" s="18"/>
      <c r="GA1835" s="18"/>
      <c r="GB1835" s="18"/>
      <c r="GC1835" s="18"/>
      <c r="GD1835" s="18"/>
      <c r="GE1835" s="18"/>
      <c r="GF1835" s="18"/>
      <c r="GG1835" s="18"/>
      <c r="GH1835" s="18"/>
      <c r="GI1835" s="18"/>
      <c r="GJ1835" s="18"/>
      <c r="GK1835" s="18"/>
      <c r="GL1835" s="18"/>
      <c r="GM1835" s="18"/>
      <c r="GN1835" s="18"/>
      <c r="GO1835" s="18"/>
      <c r="GP1835" s="18"/>
      <c r="GQ1835" s="18"/>
      <c r="GR1835" s="18"/>
    </row>
    <row r="1836" spans="1:200">
      <c r="A1836" s="6"/>
      <c r="B1836" s="6"/>
      <c r="C1836" s="6"/>
      <c r="D1836" s="6"/>
      <c r="E1836" s="6"/>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18"/>
      <c r="CX1836" s="18"/>
      <c r="CY1836" s="18"/>
      <c r="CZ1836" s="18"/>
      <c r="DA1836" s="18"/>
      <c r="DB1836" s="18"/>
      <c r="DC1836" s="18"/>
      <c r="DD1836" s="18"/>
      <c r="DE1836" s="18"/>
      <c r="DF1836" s="18"/>
      <c r="DG1836" s="18"/>
      <c r="DH1836" s="18"/>
      <c r="DI1836" s="18"/>
      <c r="DJ1836" s="18"/>
      <c r="DK1836" s="18"/>
      <c r="DL1836" s="18"/>
      <c r="DM1836" s="18"/>
      <c r="DN1836" s="18"/>
      <c r="DO1836" s="18"/>
      <c r="DP1836" s="18"/>
      <c r="DQ1836" s="18"/>
      <c r="DR1836" s="18"/>
      <c r="DS1836" s="18"/>
      <c r="DT1836" s="18"/>
      <c r="DU1836" s="18"/>
      <c r="DV1836" s="18"/>
      <c r="DW1836" s="18"/>
      <c r="DX1836" s="18"/>
      <c r="DY1836" s="18"/>
      <c r="DZ1836" s="18"/>
      <c r="EA1836" s="18"/>
      <c r="EB1836" s="18"/>
      <c r="EC1836" s="18"/>
      <c r="ED1836" s="18"/>
      <c r="EE1836" s="18"/>
      <c r="EF1836" s="18"/>
      <c r="EG1836" s="18"/>
      <c r="EH1836" s="18"/>
      <c r="EI1836" s="18"/>
      <c r="EJ1836" s="18"/>
      <c r="EK1836" s="18"/>
      <c r="EL1836" s="18"/>
      <c r="EM1836" s="18"/>
      <c r="EN1836" s="18"/>
      <c r="EO1836" s="18"/>
      <c r="EP1836" s="18"/>
      <c r="EQ1836" s="18"/>
      <c r="ER1836" s="18"/>
      <c r="ES1836" s="18"/>
      <c r="ET1836" s="18"/>
      <c r="EU1836" s="18"/>
      <c r="EV1836" s="18"/>
      <c r="EW1836" s="18"/>
      <c r="EX1836" s="18"/>
      <c r="EY1836" s="18"/>
      <c r="EZ1836" s="18"/>
      <c r="FA1836" s="18"/>
      <c r="FB1836" s="18"/>
      <c r="FC1836" s="18"/>
      <c r="FD1836" s="18"/>
      <c r="FE1836" s="18"/>
      <c r="FF1836" s="18"/>
      <c r="FG1836" s="18"/>
      <c r="FH1836" s="18"/>
      <c r="FI1836" s="18"/>
      <c r="FJ1836" s="18"/>
      <c r="FK1836" s="18"/>
      <c r="FL1836" s="18"/>
      <c r="FM1836" s="18"/>
      <c r="FN1836" s="18"/>
      <c r="FO1836" s="18"/>
      <c r="FP1836" s="18"/>
      <c r="FQ1836" s="18"/>
      <c r="FR1836" s="18"/>
      <c r="FS1836" s="18"/>
      <c r="FT1836" s="18"/>
      <c r="FU1836" s="18"/>
      <c r="FV1836" s="18"/>
      <c r="FW1836" s="18"/>
      <c r="FX1836" s="18"/>
      <c r="FY1836" s="18"/>
      <c r="FZ1836" s="18"/>
      <c r="GA1836" s="18"/>
      <c r="GB1836" s="18"/>
      <c r="GC1836" s="18"/>
      <c r="GD1836" s="18"/>
      <c r="GE1836" s="18"/>
      <c r="GF1836" s="18"/>
      <c r="GG1836" s="18"/>
      <c r="GH1836" s="18"/>
      <c r="GI1836" s="18"/>
      <c r="GJ1836" s="18"/>
      <c r="GK1836" s="18"/>
      <c r="GL1836" s="18"/>
      <c r="GM1836" s="18"/>
      <c r="GN1836" s="18"/>
      <c r="GO1836" s="18"/>
      <c r="GP1836" s="18"/>
      <c r="GQ1836" s="18"/>
      <c r="GR1836" s="18"/>
    </row>
    <row r="1837" spans="1:200">
      <c r="A1837" s="6"/>
      <c r="B1837" s="6"/>
      <c r="C1837" s="6"/>
      <c r="D1837" s="6"/>
      <c r="E1837" s="6"/>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18"/>
      <c r="CX1837" s="18"/>
      <c r="CY1837" s="18"/>
      <c r="CZ1837" s="18"/>
      <c r="DA1837" s="18"/>
      <c r="DB1837" s="18"/>
      <c r="DC1837" s="18"/>
      <c r="DD1837" s="18"/>
      <c r="DE1837" s="18"/>
      <c r="DF1837" s="18"/>
      <c r="DG1837" s="18"/>
      <c r="DH1837" s="18"/>
      <c r="DI1837" s="18"/>
      <c r="DJ1837" s="18"/>
      <c r="DK1837" s="18"/>
      <c r="DL1837" s="18"/>
      <c r="DM1837" s="18"/>
      <c r="DN1837" s="18"/>
      <c r="DO1837" s="18"/>
      <c r="DP1837" s="18"/>
      <c r="DQ1837" s="18"/>
      <c r="DR1837" s="18"/>
      <c r="DS1837" s="18"/>
      <c r="DT1837" s="18"/>
      <c r="DU1837" s="18"/>
      <c r="DV1837" s="18"/>
      <c r="DW1837" s="18"/>
      <c r="DX1837" s="18"/>
      <c r="DY1837" s="18"/>
      <c r="DZ1837" s="18"/>
      <c r="EA1837" s="18"/>
      <c r="EB1837" s="18"/>
      <c r="EC1837" s="18"/>
      <c r="ED1837" s="18"/>
      <c r="EE1837" s="18"/>
      <c r="EF1837" s="18"/>
      <c r="EG1837" s="18"/>
      <c r="EH1837" s="18"/>
      <c r="EI1837" s="18"/>
      <c r="EJ1837" s="18"/>
      <c r="EK1837" s="18"/>
      <c r="EL1837" s="18"/>
      <c r="EM1837" s="18"/>
      <c r="EN1837" s="18"/>
      <c r="EO1837" s="18"/>
      <c r="EP1837" s="18"/>
      <c r="EQ1837" s="18"/>
      <c r="ER1837" s="18"/>
      <c r="ES1837" s="18"/>
      <c r="ET1837" s="18"/>
      <c r="EU1837" s="18"/>
      <c r="EV1837" s="18"/>
      <c r="EW1837" s="18"/>
      <c r="EX1837" s="18"/>
      <c r="EY1837" s="18"/>
      <c r="EZ1837" s="18"/>
      <c r="FA1837" s="18"/>
      <c r="FB1837" s="18"/>
      <c r="FC1837" s="18"/>
      <c r="FD1837" s="18"/>
      <c r="FE1837" s="18"/>
      <c r="FF1837" s="18"/>
      <c r="FG1837" s="18"/>
      <c r="FH1837" s="18"/>
      <c r="FI1837" s="18"/>
      <c r="FJ1837" s="18"/>
      <c r="FK1837" s="18"/>
      <c r="FL1837" s="18"/>
      <c r="FM1837" s="18"/>
      <c r="FN1837" s="18"/>
      <c r="FO1837" s="18"/>
      <c r="FP1837" s="18"/>
      <c r="FQ1837" s="18"/>
      <c r="FR1837" s="18"/>
      <c r="FS1837" s="18"/>
      <c r="FT1837" s="18"/>
      <c r="FU1837" s="18"/>
      <c r="FV1837" s="18"/>
      <c r="FW1837" s="18"/>
      <c r="FX1837" s="18"/>
      <c r="FY1837" s="18"/>
      <c r="FZ1837" s="18"/>
      <c r="GA1837" s="18"/>
      <c r="GB1837" s="18"/>
      <c r="GC1837" s="18"/>
      <c r="GD1837" s="18"/>
      <c r="GE1837" s="18"/>
      <c r="GF1837" s="18"/>
      <c r="GG1837" s="18"/>
      <c r="GH1837" s="18"/>
      <c r="GI1837" s="18"/>
      <c r="GJ1837" s="18"/>
      <c r="GK1837" s="18"/>
      <c r="GL1837" s="18"/>
      <c r="GM1837" s="18"/>
      <c r="GN1837" s="18"/>
      <c r="GO1837" s="18"/>
      <c r="GP1837" s="18"/>
      <c r="GQ1837" s="18"/>
      <c r="GR1837" s="18"/>
    </row>
    <row r="1838" spans="1:200">
      <c r="A1838" s="6"/>
      <c r="B1838" s="6"/>
      <c r="C1838" s="6"/>
      <c r="D1838" s="6"/>
      <c r="E1838" s="6"/>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8"/>
      <c r="FH1838" s="18"/>
      <c r="FI1838" s="18"/>
      <c r="FJ1838" s="18"/>
      <c r="FK1838" s="18"/>
      <c r="FL1838" s="18"/>
      <c r="FM1838" s="18"/>
      <c r="FN1838" s="18"/>
      <c r="FO1838" s="18"/>
      <c r="FP1838" s="18"/>
      <c r="FQ1838" s="18"/>
      <c r="FR1838" s="18"/>
      <c r="FS1838" s="18"/>
      <c r="FT1838" s="18"/>
      <c r="FU1838" s="18"/>
      <c r="FV1838" s="18"/>
      <c r="FW1838" s="18"/>
      <c r="FX1838" s="18"/>
      <c r="FY1838" s="18"/>
      <c r="FZ1838" s="18"/>
      <c r="GA1838" s="18"/>
      <c r="GB1838" s="18"/>
      <c r="GC1838" s="18"/>
      <c r="GD1838" s="18"/>
      <c r="GE1838" s="18"/>
      <c r="GF1838" s="18"/>
      <c r="GG1838" s="18"/>
      <c r="GH1838" s="18"/>
      <c r="GI1838" s="18"/>
      <c r="GJ1838" s="18"/>
      <c r="GK1838" s="18"/>
      <c r="GL1838" s="18"/>
      <c r="GM1838" s="18"/>
      <c r="GN1838" s="18"/>
      <c r="GO1838" s="18"/>
      <c r="GP1838" s="18"/>
      <c r="GQ1838" s="18"/>
      <c r="GR1838" s="18"/>
    </row>
    <row r="1839" spans="1:200">
      <c r="A1839" s="6"/>
      <c r="B1839" s="6"/>
      <c r="C1839" s="6"/>
      <c r="D1839" s="6"/>
      <c r="E1839" s="6"/>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18"/>
      <c r="CX1839" s="18"/>
      <c r="CY1839" s="18"/>
      <c r="CZ1839" s="18"/>
      <c r="DA1839" s="18"/>
      <c r="DB1839" s="18"/>
      <c r="DC1839" s="18"/>
      <c r="DD1839" s="18"/>
      <c r="DE1839" s="18"/>
      <c r="DF1839" s="18"/>
      <c r="DG1839" s="18"/>
      <c r="DH1839" s="18"/>
      <c r="DI1839" s="18"/>
      <c r="DJ1839" s="18"/>
      <c r="DK1839" s="18"/>
      <c r="DL1839" s="18"/>
      <c r="DM1839" s="18"/>
      <c r="DN1839" s="18"/>
      <c r="DO1839" s="18"/>
      <c r="DP1839" s="18"/>
      <c r="DQ1839" s="18"/>
      <c r="DR1839" s="18"/>
      <c r="DS1839" s="18"/>
      <c r="DT1839" s="18"/>
      <c r="DU1839" s="18"/>
      <c r="DV1839" s="18"/>
      <c r="DW1839" s="18"/>
      <c r="DX1839" s="18"/>
      <c r="DY1839" s="18"/>
      <c r="DZ1839" s="18"/>
      <c r="EA1839" s="18"/>
      <c r="EB1839" s="18"/>
      <c r="EC1839" s="18"/>
      <c r="ED1839" s="18"/>
      <c r="EE1839" s="18"/>
      <c r="EF1839" s="18"/>
      <c r="EG1839" s="18"/>
      <c r="EH1839" s="18"/>
      <c r="EI1839" s="18"/>
      <c r="EJ1839" s="18"/>
      <c r="EK1839" s="18"/>
      <c r="EL1839" s="18"/>
      <c r="EM1839" s="18"/>
      <c r="EN1839" s="18"/>
      <c r="EO1839" s="18"/>
      <c r="EP1839" s="18"/>
      <c r="EQ1839" s="18"/>
      <c r="ER1839" s="18"/>
      <c r="ES1839" s="18"/>
      <c r="ET1839" s="18"/>
      <c r="EU1839" s="18"/>
      <c r="EV1839" s="18"/>
      <c r="EW1839" s="18"/>
      <c r="EX1839" s="18"/>
      <c r="EY1839" s="18"/>
      <c r="EZ1839" s="18"/>
      <c r="FA1839" s="18"/>
      <c r="FB1839" s="18"/>
      <c r="FC1839" s="18"/>
      <c r="FD1839" s="18"/>
      <c r="FE1839" s="18"/>
      <c r="FF1839" s="18"/>
      <c r="FG1839" s="18"/>
      <c r="FH1839" s="18"/>
      <c r="FI1839" s="18"/>
      <c r="FJ1839" s="18"/>
      <c r="FK1839" s="18"/>
      <c r="FL1839" s="18"/>
      <c r="FM1839" s="18"/>
      <c r="FN1839" s="18"/>
      <c r="FO1839" s="18"/>
      <c r="FP1839" s="18"/>
      <c r="FQ1839" s="18"/>
      <c r="FR1839" s="18"/>
      <c r="FS1839" s="18"/>
      <c r="FT1839" s="18"/>
      <c r="FU1839" s="18"/>
      <c r="FV1839" s="18"/>
      <c r="FW1839" s="18"/>
      <c r="FX1839" s="18"/>
      <c r="FY1839" s="18"/>
      <c r="FZ1839" s="18"/>
      <c r="GA1839" s="18"/>
      <c r="GB1839" s="18"/>
      <c r="GC1839" s="18"/>
      <c r="GD1839" s="18"/>
      <c r="GE1839" s="18"/>
      <c r="GF1839" s="18"/>
      <c r="GG1839" s="18"/>
      <c r="GH1839" s="18"/>
      <c r="GI1839" s="18"/>
      <c r="GJ1839" s="18"/>
      <c r="GK1839" s="18"/>
      <c r="GL1839" s="18"/>
      <c r="GM1839" s="18"/>
      <c r="GN1839" s="18"/>
      <c r="GO1839" s="18"/>
      <c r="GP1839" s="18"/>
      <c r="GQ1839" s="18"/>
      <c r="GR1839" s="18"/>
    </row>
    <row r="1840" spans="1:200">
      <c r="A1840" s="6"/>
      <c r="B1840" s="6"/>
      <c r="C1840" s="6"/>
      <c r="D1840" s="6"/>
      <c r="E1840" s="6"/>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18"/>
      <c r="CX1840" s="18"/>
      <c r="CY1840" s="18"/>
      <c r="CZ1840" s="18"/>
      <c r="DA1840" s="18"/>
      <c r="DB1840" s="18"/>
      <c r="DC1840" s="18"/>
      <c r="DD1840" s="18"/>
      <c r="DE1840" s="18"/>
      <c r="DF1840" s="18"/>
      <c r="DG1840" s="18"/>
      <c r="DH1840" s="18"/>
      <c r="DI1840" s="18"/>
      <c r="DJ1840" s="18"/>
      <c r="DK1840" s="18"/>
      <c r="DL1840" s="18"/>
      <c r="DM1840" s="18"/>
      <c r="DN1840" s="18"/>
      <c r="DO1840" s="18"/>
      <c r="DP1840" s="18"/>
      <c r="DQ1840" s="18"/>
      <c r="DR1840" s="18"/>
      <c r="DS1840" s="18"/>
      <c r="DT1840" s="18"/>
      <c r="DU1840" s="18"/>
      <c r="DV1840" s="18"/>
      <c r="DW1840" s="18"/>
      <c r="DX1840" s="18"/>
      <c r="DY1840" s="18"/>
      <c r="DZ1840" s="18"/>
      <c r="EA1840" s="18"/>
      <c r="EB1840" s="18"/>
      <c r="EC1840" s="18"/>
      <c r="ED1840" s="18"/>
      <c r="EE1840" s="18"/>
      <c r="EF1840" s="18"/>
      <c r="EG1840" s="18"/>
      <c r="EH1840" s="18"/>
      <c r="EI1840" s="18"/>
      <c r="EJ1840" s="18"/>
      <c r="EK1840" s="18"/>
      <c r="EL1840" s="18"/>
      <c r="EM1840" s="18"/>
      <c r="EN1840" s="18"/>
      <c r="EO1840" s="18"/>
      <c r="EP1840" s="18"/>
      <c r="EQ1840" s="18"/>
      <c r="ER1840" s="18"/>
      <c r="ES1840" s="18"/>
      <c r="ET1840" s="18"/>
      <c r="EU1840" s="18"/>
      <c r="EV1840" s="18"/>
      <c r="EW1840" s="18"/>
      <c r="EX1840" s="18"/>
      <c r="EY1840" s="18"/>
      <c r="EZ1840" s="18"/>
      <c r="FA1840" s="18"/>
      <c r="FB1840" s="18"/>
      <c r="FC1840" s="18"/>
      <c r="FD1840" s="18"/>
      <c r="FE1840" s="18"/>
      <c r="FF1840" s="18"/>
      <c r="FG1840" s="18"/>
      <c r="FH1840" s="18"/>
      <c r="FI1840" s="18"/>
      <c r="FJ1840" s="18"/>
      <c r="FK1840" s="18"/>
      <c r="FL1840" s="18"/>
      <c r="FM1840" s="18"/>
      <c r="FN1840" s="18"/>
      <c r="FO1840" s="18"/>
      <c r="FP1840" s="18"/>
      <c r="FQ1840" s="18"/>
      <c r="FR1840" s="18"/>
      <c r="FS1840" s="18"/>
      <c r="FT1840" s="18"/>
      <c r="FU1840" s="18"/>
      <c r="FV1840" s="18"/>
      <c r="FW1840" s="18"/>
      <c r="FX1840" s="18"/>
      <c r="FY1840" s="18"/>
      <c r="FZ1840" s="18"/>
      <c r="GA1840" s="18"/>
      <c r="GB1840" s="18"/>
      <c r="GC1840" s="18"/>
      <c r="GD1840" s="18"/>
      <c r="GE1840" s="18"/>
      <c r="GF1840" s="18"/>
      <c r="GG1840" s="18"/>
      <c r="GH1840" s="18"/>
      <c r="GI1840" s="18"/>
      <c r="GJ1840" s="18"/>
      <c r="GK1840" s="18"/>
      <c r="GL1840" s="18"/>
      <c r="GM1840" s="18"/>
      <c r="GN1840" s="18"/>
      <c r="GO1840" s="18"/>
      <c r="GP1840" s="18"/>
      <c r="GQ1840" s="18"/>
      <c r="GR1840" s="18"/>
    </row>
    <row r="1841" spans="1:200">
      <c r="A1841" s="6"/>
      <c r="B1841" s="6"/>
      <c r="C1841" s="6"/>
      <c r="D1841" s="6"/>
      <c r="E1841" s="6"/>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18"/>
      <c r="CX1841" s="18"/>
      <c r="CY1841" s="18"/>
      <c r="CZ1841" s="18"/>
      <c r="DA1841" s="18"/>
      <c r="DB1841" s="18"/>
      <c r="DC1841" s="18"/>
      <c r="DD1841" s="18"/>
      <c r="DE1841" s="18"/>
      <c r="DF1841" s="18"/>
      <c r="DG1841" s="18"/>
      <c r="DH1841" s="18"/>
      <c r="DI1841" s="18"/>
      <c r="DJ1841" s="18"/>
      <c r="DK1841" s="18"/>
      <c r="DL1841" s="18"/>
      <c r="DM1841" s="18"/>
      <c r="DN1841" s="18"/>
      <c r="DO1841" s="18"/>
      <c r="DP1841" s="18"/>
      <c r="DQ1841" s="18"/>
      <c r="DR1841" s="18"/>
      <c r="DS1841" s="18"/>
      <c r="DT1841" s="18"/>
      <c r="DU1841" s="18"/>
      <c r="DV1841" s="18"/>
      <c r="DW1841" s="18"/>
      <c r="DX1841" s="18"/>
      <c r="DY1841" s="18"/>
      <c r="DZ1841" s="18"/>
      <c r="EA1841" s="18"/>
      <c r="EB1841" s="18"/>
      <c r="EC1841" s="18"/>
      <c r="ED1841" s="18"/>
      <c r="EE1841" s="18"/>
      <c r="EF1841" s="18"/>
      <c r="EG1841" s="18"/>
      <c r="EH1841" s="18"/>
      <c r="EI1841" s="18"/>
      <c r="EJ1841" s="18"/>
      <c r="EK1841" s="18"/>
      <c r="EL1841" s="18"/>
      <c r="EM1841" s="18"/>
      <c r="EN1841" s="18"/>
      <c r="EO1841" s="18"/>
      <c r="EP1841" s="18"/>
      <c r="EQ1841" s="18"/>
      <c r="ER1841" s="18"/>
      <c r="ES1841" s="18"/>
      <c r="ET1841" s="18"/>
      <c r="EU1841" s="18"/>
      <c r="EV1841" s="18"/>
      <c r="EW1841" s="18"/>
      <c r="EX1841" s="18"/>
      <c r="EY1841" s="18"/>
      <c r="EZ1841" s="18"/>
      <c r="FA1841" s="18"/>
      <c r="FB1841" s="18"/>
      <c r="FC1841" s="18"/>
      <c r="FD1841" s="18"/>
      <c r="FE1841" s="18"/>
      <c r="FF1841" s="18"/>
      <c r="FG1841" s="18"/>
      <c r="FH1841" s="18"/>
      <c r="FI1841" s="18"/>
      <c r="FJ1841" s="18"/>
      <c r="FK1841" s="18"/>
      <c r="FL1841" s="18"/>
      <c r="FM1841" s="18"/>
      <c r="FN1841" s="18"/>
      <c r="FO1841" s="18"/>
      <c r="FP1841" s="18"/>
      <c r="FQ1841" s="18"/>
      <c r="FR1841" s="18"/>
      <c r="FS1841" s="18"/>
      <c r="FT1841" s="18"/>
      <c r="FU1841" s="18"/>
      <c r="FV1841" s="18"/>
      <c r="FW1841" s="18"/>
      <c r="FX1841" s="18"/>
      <c r="FY1841" s="18"/>
      <c r="FZ1841" s="18"/>
      <c r="GA1841" s="18"/>
      <c r="GB1841" s="18"/>
      <c r="GC1841" s="18"/>
      <c r="GD1841" s="18"/>
      <c r="GE1841" s="18"/>
      <c r="GF1841" s="18"/>
      <c r="GG1841" s="18"/>
      <c r="GH1841" s="18"/>
      <c r="GI1841" s="18"/>
      <c r="GJ1841" s="18"/>
      <c r="GK1841" s="18"/>
      <c r="GL1841" s="18"/>
      <c r="GM1841" s="18"/>
      <c r="GN1841" s="18"/>
      <c r="GO1841" s="18"/>
      <c r="GP1841" s="18"/>
      <c r="GQ1841" s="18"/>
      <c r="GR1841" s="18"/>
    </row>
    <row r="1842" spans="1:200">
      <c r="A1842" s="6"/>
      <c r="B1842" s="6"/>
      <c r="C1842" s="6"/>
      <c r="D1842" s="6"/>
      <c r="E1842" s="6"/>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18"/>
      <c r="CX1842" s="18"/>
      <c r="CY1842" s="18"/>
      <c r="CZ1842" s="18"/>
      <c r="DA1842" s="18"/>
      <c r="DB1842" s="18"/>
      <c r="DC1842" s="18"/>
      <c r="DD1842" s="18"/>
      <c r="DE1842" s="18"/>
      <c r="DF1842" s="18"/>
      <c r="DG1842" s="18"/>
      <c r="DH1842" s="18"/>
      <c r="DI1842" s="18"/>
      <c r="DJ1842" s="18"/>
      <c r="DK1842" s="18"/>
      <c r="DL1842" s="18"/>
      <c r="DM1842" s="18"/>
      <c r="DN1842" s="18"/>
      <c r="DO1842" s="18"/>
      <c r="DP1842" s="18"/>
      <c r="DQ1842" s="18"/>
      <c r="DR1842" s="18"/>
      <c r="DS1842" s="18"/>
      <c r="DT1842" s="18"/>
      <c r="DU1842" s="18"/>
      <c r="DV1842" s="18"/>
      <c r="DW1842" s="18"/>
      <c r="DX1842" s="18"/>
      <c r="DY1842" s="18"/>
      <c r="DZ1842" s="18"/>
      <c r="EA1842" s="18"/>
      <c r="EB1842" s="18"/>
      <c r="EC1842" s="18"/>
      <c r="ED1842" s="18"/>
      <c r="EE1842" s="18"/>
      <c r="EF1842" s="18"/>
      <c r="EG1842" s="18"/>
      <c r="EH1842" s="18"/>
      <c r="EI1842" s="18"/>
      <c r="EJ1842" s="18"/>
      <c r="EK1842" s="18"/>
      <c r="EL1842" s="18"/>
      <c r="EM1842" s="18"/>
      <c r="EN1842" s="18"/>
      <c r="EO1842" s="18"/>
      <c r="EP1842" s="18"/>
      <c r="EQ1842" s="18"/>
      <c r="ER1842" s="18"/>
      <c r="ES1842" s="18"/>
      <c r="ET1842" s="18"/>
      <c r="EU1842" s="18"/>
      <c r="EV1842" s="18"/>
      <c r="EW1842" s="18"/>
      <c r="EX1842" s="18"/>
      <c r="EY1842" s="18"/>
      <c r="EZ1842" s="18"/>
      <c r="FA1842" s="18"/>
      <c r="FB1842" s="18"/>
      <c r="FC1842" s="18"/>
      <c r="FD1842" s="18"/>
      <c r="FE1842" s="18"/>
      <c r="FF1842" s="18"/>
      <c r="FG1842" s="18"/>
      <c r="FH1842" s="18"/>
      <c r="FI1842" s="18"/>
      <c r="FJ1842" s="18"/>
      <c r="FK1842" s="18"/>
      <c r="FL1842" s="18"/>
      <c r="FM1842" s="18"/>
      <c r="FN1842" s="18"/>
      <c r="FO1842" s="18"/>
      <c r="FP1842" s="18"/>
      <c r="FQ1842" s="18"/>
      <c r="FR1842" s="18"/>
      <c r="FS1842" s="18"/>
      <c r="FT1842" s="18"/>
      <c r="FU1842" s="18"/>
      <c r="FV1842" s="18"/>
      <c r="FW1842" s="18"/>
      <c r="FX1842" s="18"/>
      <c r="FY1842" s="18"/>
      <c r="FZ1842" s="18"/>
      <c r="GA1842" s="18"/>
      <c r="GB1842" s="18"/>
      <c r="GC1842" s="18"/>
      <c r="GD1842" s="18"/>
      <c r="GE1842" s="18"/>
      <c r="GF1842" s="18"/>
      <c r="GG1842" s="18"/>
      <c r="GH1842" s="18"/>
      <c r="GI1842" s="18"/>
      <c r="GJ1842" s="18"/>
      <c r="GK1842" s="18"/>
      <c r="GL1842" s="18"/>
      <c r="GM1842" s="18"/>
      <c r="GN1842" s="18"/>
      <c r="GO1842" s="18"/>
      <c r="GP1842" s="18"/>
      <c r="GQ1842" s="18"/>
      <c r="GR1842" s="18"/>
    </row>
    <row r="1843" spans="1:200">
      <c r="A1843" s="6"/>
      <c r="B1843" s="6"/>
      <c r="C1843" s="6"/>
      <c r="D1843" s="6"/>
      <c r="E1843" s="6"/>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18"/>
      <c r="CX1843" s="18"/>
      <c r="CY1843" s="18"/>
      <c r="CZ1843" s="18"/>
      <c r="DA1843" s="18"/>
      <c r="DB1843" s="18"/>
      <c r="DC1843" s="18"/>
      <c r="DD1843" s="18"/>
      <c r="DE1843" s="18"/>
      <c r="DF1843" s="18"/>
      <c r="DG1843" s="18"/>
      <c r="DH1843" s="18"/>
      <c r="DI1843" s="18"/>
      <c r="DJ1843" s="18"/>
      <c r="DK1843" s="18"/>
      <c r="DL1843" s="18"/>
      <c r="DM1843" s="18"/>
      <c r="DN1843" s="18"/>
      <c r="DO1843" s="18"/>
      <c r="DP1843" s="18"/>
      <c r="DQ1843" s="18"/>
      <c r="DR1843" s="18"/>
      <c r="DS1843" s="18"/>
      <c r="DT1843" s="18"/>
      <c r="DU1843" s="18"/>
      <c r="DV1843" s="18"/>
      <c r="DW1843" s="18"/>
      <c r="DX1843" s="18"/>
      <c r="DY1843" s="18"/>
      <c r="DZ1843" s="18"/>
      <c r="EA1843" s="18"/>
      <c r="EB1843" s="18"/>
      <c r="EC1843" s="18"/>
      <c r="ED1843" s="18"/>
      <c r="EE1843" s="18"/>
      <c r="EF1843" s="18"/>
      <c r="EG1843" s="18"/>
      <c r="EH1843" s="18"/>
      <c r="EI1843" s="18"/>
      <c r="EJ1843" s="18"/>
      <c r="EK1843" s="18"/>
      <c r="EL1843" s="18"/>
      <c r="EM1843" s="18"/>
      <c r="EN1843" s="18"/>
      <c r="EO1843" s="18"/>
      <c r="EP1843" s="18"/>
      <c r="EQ1843" s="18"/>
      <c r="ER1843" s="18"/>
      <c r="ES1843" s="18"/>
      <c r="ET1843" s="18"/>
      <c r="EU1843" s="18"/>
      <c r="EV1843" s="18"/>
      <c r="EW1843" s="18"/>
      <c r="EX1843" s="18"/>
      <c r="EY1843" s="18"/>
      <c r="EZ1843" s="18"/>
      <c r="FA1843" s="18"/>
      <c r="FB1843" s="18"/>
      <c r="FC1843" s="18"/>
      <c r="FD1843" s="18"/>
      <c r="FE1843" s="18"/>
      <c r="FF1843" s="18"/>
      <c r="FG1843" s="18"/>
      <c r="FH1843" s="18"/>
      <c r="FI1843" s="18"/>
      <c r="FJ1843" s="18"/>
      <c r="FK1843" s="18"/>
      <c r="FL1843" s="18"/>
      <c r="FM1843" s="18"/>
      <c r="FN1843" s="18"/>
      <c r="FO1843" s="18"/>
      <c r="FP1843" s="18"/>
      <c r="FQ1843" s="18"/>
      <c r="FR1843" s="18"/>
      <c r="FS1843" s="18"/>
      <c r="FT1843" s="18"/>
      <c r="FU1843" s="18"/>
      <c r="FV1843" s="18"/>
      <c r="FW1843" s="18"/>
      <c r="FX1843" s="18"/>
      <c r="FY1843" s="18"/>
      <c r="FZ1843" s="18"/>
      <c r="GA1843" s="18"/>
      <c r="GB1843" s="18"/>
      <c r="GC1843" s="18"/>
      <c r="GD1843" s="18"/>
      <c r="GE1843" s="18"/>
      <c r="GF1843" s="18"/>
      <c r="GG1843" s="18"/>
      <c r="GH1843" s="18"/>
      <c r="GI1843" s="18"/>
      <c r="GJ1843" s="18"/>
      <c r="GK1843" s="18"/>
      <c r="GL1843" s="18"/>
      <c r="GM1843" s="18"/>
      <c r="GN1843" s="18"/>
      <c r="GO1843" s="18"/>
      <c r="GP1843" s="18"/>
      <c r="GQ1843" s="18"/>
      <c r="GR1843" s="18"/>
    </row>
    <row r="1844" spans="1:200">
      <c r="A1844" s="6"/>
      <c r="B1844" s="6"/>
      <c r="C1844" s="6"/>
      <c r="D1844" s="6"/>
      <c r="E1844" s="6"/>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18"/>
      <c r="CX1844" s="18"/>
      <c r="CY1844" s="18"/>
      <c r="CZ1844" s="18"/>
      <c r="DA1844" s="18"/>
      <c r="DB1844" s="18"/>
      <c r="DC1844" s="18"/>
      <c r="DD1844" s="18"/>
      <c r="DE1844" s="18"/>
      <c r="DF1844" s="18"/>
      <c r="DG1844" s="18"/>
      <c r="DH1844" s="18"/>
      <c r="DI1844" s="18"/>
      <c r="DJ1844" s="18"/>
      <c r="DK1844" s="18"/>
      <c r="DL1844" s="18"/>
      <c r="DM1844" s="18"/>
      <c r="DN1844" s="18"/>
      <c r="DO1844" s="18"/>
      <c r="DP1844" s="18"/>
      <c r="DQ1844" s="18"/>
      <c r="DR1844" s="18"/>
      <c r="DS1844" s="18"/>
      <c r="DT1844" s="18"/>
      <c r="DU1844" s="18"/>
      <c r="DV1844" s="18"/>
      <c r="DW1844" s="18"/>
      <c r="DX1844" s="18"/>
      <c r="DY1844" s="18"/>
      <c r="DZ1844" s="18"/>
      <c r="EA1844" s="18"/>
      <c r="EB1844" s="18"/>
      <c r="EC1844" s="18"/>
      <c r="ED1844" s="18"/>
      <c r="EE1844" s="18"/>
      <c r="EF1844" s="18"/>
      <c r="EG1844" s="18"/>
      <c r="EH1844" s="18"/>
      <c r="EI1844" s="18"/>
      <c r="EJ1844" s="18"/>
      <c r="EK1844" s="18"/>
      <c r="EL1844" s="18"/>
      <c r="EM1844" s="18"/>
      <c r="EN1844" s="18"/>
      <c r="EO1844" s="18"/>
      <c r="EP1844" s="18"/>
      <c r="EQ1844" s="18"/>
      <c r="ER1844" s="18"/>
      <c r="ES1844" s="18"/>
      <c r="ET1844" s="18"/>
      <c r="EU1844" s="18"/>
      <c r="EV1844" s="18"/>
      <c r="EW1844" s="18"/>
      <c r="EX1844" s="18"/>
      <c r="EY1844" s="18"/>
      <c r="EZ1844" s="18"/>
      <c r="FA1844" s="18"/>
      <c r="FB1844" s="18"/>
      <c r="FC1844" s="18"/>
      <c r="FD1844" s="18"/>
      <c r="FE1844" s="18"/>
      <c r="FF1844" s="18"/>
      <c r="FG1844" s="18"/>
      <c r="FH1844" s="18"/>
      <c r="FI1844" s="18"/>
      <c r="FJ1844" s="18"/>
      <c r="FK1844" s="18"/>
      <c r="FL1844" s="18"/>
      <c r="FM1844" s="18"/>
      <c r="FN1844" s="18"/>
      <c r="FO1844" s="18"/>
      <c r="FP1844" s="18"/>
      <c r="FQ1844" s="18"/>
      <c r="FR1844" s="18"/>
      <c r="FS1844" s="18"/>
      <c r="FT1844" s="18"/>
      <c r="FU1844" s="18"/>
      <c r="FV1844" s="18"/>
      <c r="FW1844" s="18"/>
      <c r="FX1844" s="18"/>
      <c r="FY1844" s="18"/>
      <c r="FZ1844" s="18"/>
      <c r="GA1844" s="18"/>
      <c r="GB1844" s="18"/>
      <c r="GC1844" s="18"/>
      <c r="GD1844" s="18"/>
      <c r="GE1844" s="18"/>
      <c r="GF1844" s="18"/>
      <c r="GG1844" s="18"/>
      <c r="GH1844" s="18"/>
      <c r="GI1844" s="18"/>
      <c r="GJ1844" s="18"/>
      <c r="GK1844" s="18"/>
      <c r="GL1844" s="18"/>
      <c r="GM1844" s="18"/>
      <c r="GN1844" s="18"/>
      <c r="GO1844" s="18"/>
      <c r="GP1844" s="18"/>
      <c r="GQ1844" s="18"/>
      <c r="GR1844" s="18"/>
    </row>
    <row r="1845" spans="1:200">
      <c r="A1845" s="6"/>
      <c r="B1845" s="6"/>
      <c r="C1845" s="6"/>
      <c r="D1845" s="6"/>
      <c r="E1845" s="6"/>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18"/>
      <c r="CX1845" s="18"/>
      <c r="CY1845" s="18"/>
      <c r="CZ1845" s="18"/>
      <c r="DA1845" s="18"/>
      <c r="DB1845" s="18"/>
      <c r="DC1845" s="18"/>
      <c r="DD1845" s="18"/>
      <c r="DE1845" s="18"/>
      <c r="DF1845" s="18"/>
      <c r="DG1845" s="18"/>
      <c r="DH1845" s="18"/>
      <c r="DI1845" s="18"/>
      <c r="DJ1845" s="18"/>
      <c r="DK1845" s="18"/>
      <c r="DL1845" s="18"/>
      <c r="DM1845" s="18"/>
      <c r="DN1845" s="18"/>
      <c r="DO1845" s="18"/>
      <c r="DP1845" s="18"/>
      <c r="DQ1845" s="18"/>
      <c r="DR1845" s="18"/>
      <c r="DS1845" s="18"/>
      <c r="DT1845" s="18"/>
      <c r="DU1845" s="18"/>
      <c r="DV1845" s="18"/>
      <c r="DW1845" s="18"/>
      <c r="DX1845" s="18"/>
      <c r="DY1845" s="18"/>
      <c r="DZ1845" s="18"/>
      <c r="EA1845" s="18"/>
      <c r="EB1845" s="18"/>
      <c r="EC1845" s="18"/>
      <c r="ED1845" s="18"/>
      <c r="EE1845" s="18"/>
      <c r="EF1845" s="18"/>
      <c r="EG1845" s="18"/>
      <c r="EH1845" s="18"/>
      <c r="EI1845" s="18"/>
      <c r="EJ1845" s="18"/>
      <c r="EK1845" s="18"/>
      <c r="EL1845" s="18"/>
      <c r="EM1845" s="18"/>
      <c r="EN1845" s="18"/>
      <c r="EO1845" s="18"/>
      <c r="EP1845" s="18"/>
      <c r="EQ1845" s="18"/>
      <c r="ER1845" s="18"/>
      <c r="ES1845" s="18"/>
      <c r="ET1845" s="18"/>
      <c r="EU1845" s="18"/>
      <c r="EV1845" s="18"/>
      <c r="EW1845" s="18"/>
      <c r="EX1845" s="18"/>
      <c r="EY1845" s="18"/>
      <c r="EZ1845" s="18"/>
      <c r="FA1845" s="18"/>
      <c r="FB1845" s="18"/>
      <c r="FC1845" s="18"/>
      <c r="FD1845" s="18"/>
      <c r="FE1845" s="18"/>
      <c r="FF1845" s="18"/>
      <c r="FG1845" s="18"/>
      <c r="FH1845" s="18"/>
      <c r="FI1845" s="18"/>
      <c r="FJ1845" s="18"/>
      <c r="FK1845" s="18"/>
      <c r="FL1845" s="18"/>
      <c r="FM1845" s="18"/>
      <c r="FN1845" s="18"/>
      <c r="FO1845" s="18"/>
      <c r="FP1845" s="18"/>
      <c r="FQ1845" s="18"/>
      <c r="FR1845" s="18"/>
      <c r="FS1845" s="18"/>
      <c r="FT1845" s="18"/>
      <c r="FU1845" s="18"/>
      <c r="FV1845" s="18"/>
      <c r="FW1845" s="18"/>
      <c r="FX1845" s="18"/>
      <c r="FY1845" s="18"/>
      <c r="FZ1845" s="18"/>
      <c r="GA1845" s="18"/>
      <c r="GB1845" s="18"/>
      <c r="GC1845" s="18"/>
      <c r="GD1845" s="18"/>
      <c r="GE1845" s="18"/>
      <c r="GF1845" s="18"/>
      <c r="GG1845" s="18"/>
      <c r="GH1845" s="18"/>
      <c r="GI1845" s="18"/>
      <c r="GJ1845" s="18"/>
      <c r="GK1845" s="18"/>
      <c r="GL1845" s="18"/>
      <c r="GM1845" s="18"/>
      <c r="GN1845" s="18"/>
      <c r="GO1845" s="18"/>
      <c r="GP1845" s="18"/>
      <c r="GQ1845" s="18"/>
      <c r="GR1845" s="18"/>
    </row>
    <row r="1846" spans="1:200">
      <c r="A1846" s="6"/>
      <c r="B1846" s="6"/>
      <c r="C1846" s="6"/>
      <c r="D1846" s="6"/>
      <c r="E1846" s="6"/>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8"/>
      <c r="FH1846" s="18"/>
      <c r="FI1846" s="18"/>
      <c r="FJ1846" s="18"/>
      <c r="FK1846" s="18"/>
      <c r="FL1846" s="18"/>
      <c r="FM1846" s="18"/>
      <c r="FN1846" s="18"/>
      <c r="FO1846" s="18"/>
      <c r="FP1846" s="18"/>
      <c r="FQ1846" s="18"/>
      <c r="FR1846" s="18"/>
      <c r="FS1846" s="18"/>
      <c r="FT1846" s="18"/>
      <c r="FU1846" s="18"/>
      <c r="FV1846" s="18"/>
      <c r="FW1846" s="18"/>
      <c r="FX1846" s="18"/>
      <c r="FY1846" s="18"/>
      <c r="FZ1846" s="18"/>
      <c r="GA1846" s="18"/>
      <c r="GB1846" s="18"/>
      <c r="GC1846" s="18"/>
      <c r="GD1846" s="18"/>
      <c r="GE1846" s="18"/>
      <c r="GF1846" s="18"/>
      <c r="GG1846" s="18"/>
      <c r="GH1846" s="18"/>
      <c r="GI1846" s="18"/>
      <c r="GJ1846" s="18"/>
      <c r="GK1846" s="18"/>
      <c r="GL1846" s="18"/>
      <c r="GM1846" s="18"/>
      <c r="GN1846" s="18"/>
      <c r="GO1846" s="18"/>
      <c r="GP1846" s="18"/>
      <c r="GQ1846" s="18"/>
      <c r="GR1846" s="18"/>
    </row>
    <row r="1847" spans="1:200">
      <c r="A1847" s="6"/>
      <c r="B1847" s="6"/>
      <c r="C1847" s="6"/>
      <c r="D1847" s="6"/>
      <c r="E1847" s="6"/>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18"/>
      <c r="CX1847" s="18"/>
      <c r="CY1847" s="18"/>
      <c r="CZ1847" s="18"/>
      <c r="DA1847" s="18"/>
      <c r="DB1847" s="18"/>
      <c r="DC1847" s="18"/>
      <c r="DD1847" s="18"/>
      <c r="DE1847" s="18"/>
      <c r="DF1847" s="18"/>
      <c r="DG1847" s="18"/>
      <c r="DH1847" s="18"/>
      <c r="DI1847" s="18"/>
      <c r="DJ1847" s="18"/>
      <c r="DK1847" s="18"/>
      <c r="DL1847" s="18"/>
      <c r="DM1847" s="18"/>
      <c r="DN1847" s="18"/>
      <c r="DO1847" s="18"/>
      <c r="DP1847" s="18"/>
      <c r="DQ1847" s="18"/>
      <c r="DR1847" s="18"/>
      <c r="DS1847" s="18"/>
      <c r="DT1847" s="18"/>
      <c r="DU1847" s="18"/>
      <c r="DV1847" s="18"/>
      <c r="DW1847" s="18"/>
      <c r="DX1847" s="18"/>
      <c r="DY1847" s="18"/>
      <c r="DZ1847" s="18"/>
      <c r="EA1847" s="18"/>
      <c r="EB1847" s="18"/>
      <c r="EC1847" s="18"/>
      <c r="ED1847" s="18"/>
      <c r="EE1847" s="18"/>
      <c r="EF1847" s="18"/>
      <c r="EG1847" s="18"/>
      <c r="EH1847" s="18"/>
      <c r="EI1847" s="18"/>
      <c r="EJ1847" s="18"/>
      <c r="EK1847" s="18"/>
      <c r="EL1847" s="18"/>
      <c r="EM1847" s="18"/>
      <c r="EN1847" s="18"/>
      <c r="EO1847" s="18"/>
      <c r="EP1847" s="18"/>
      <c r="EQ1847" s="18"/>
      <c r="ER1847" s="18"/>
      <c r="ES1847" s="18"/>
      <c r="ET1847" s="18"/>
      <c r="EU1847" s="18"/>
      <c r="EV1847" s="18"/>
      <c r="EW1847" s="18"/>
      <c r="EX1847" s="18"/>
      <c r="EY1847" s="18"/>
      <c r="EZ1847" s="18"/>
      <c r="FA1847" s="18"/>
      <c r="FB1847" s="18"/>
      <c r="FC1847" s="18"/>
      <c r="FD1847" s="18"/>
      <c r="FE1847" s="18"/>
      <c r="FF1847" s="18"/>
      <c r="FG1847" s="18"/>
      <c r="FH1847" s="18"/>
      <c r="FI1847" s="18"/>
      <c r="FJ1847" s="18"/>
      <c r="FK1847" s="18"/>
      <c r="FL1847" s="18"/>
      <c r="FM1847" s="18"/>
      <c r="FN1847" s="18"/>
      <c r="FO1847" s="18"/>
      <c r="FP1847" s="18"/>
      <c r="FQ1847" s="18"/>
      <c r="FR1847" s="18"/>
      <c r="FS1847" s="18"/>
      <c r="FT1847" s="18"/>
      <c r="FU1847" s="18"/>
      <c r="FV1847" s="18"/>
      <c r="FW1847" s="18"/>
      <c r="FX1847" s="18"/>
      <c r="FY1847" s="18"/>
      <c r="FZ1847" s="18"/>
      <c r="GA1847" s="18"/>
      <c r="GB1847" s="18"/>
      <c r="GC1847" s="18"/>
      <c r="GD1847" s="18"/>
      <c r="GE1847" s="18"/>
      <c r="GF1847" s="18"/>
      <c r="GG1847" s="18"/>
      <c r="GH1847" s="18"/>
      <c r="GI1847" s="18"/>
      <c r="GJ1847" s="18"/>
      <c r="GK1847" s="18"/>
      <c r="GL1847" s="18"/>
      <c r="GM1847" s="18"/>
      <c r="GN1847" s="18"/>
      <c r="GO1847" s="18"/>
      <c r="GP1847" s="18"/>
      <c r="GQ1847" s="18"/>
      <c r="GR1847" s="18"/>
    </row>
    <row r="1848" spans="1:200">
      <c r="A1848" s="6"/>
      <c r="B1848" s="6"/>
      <c r="C1848" s="6"/>
      <c r="D1848" s="6"/>
      <c r="E1848" s="6"/>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18"/>
      <c r="CX1848" s="18"/>
      <c r="CY1848" s="18"/>
      <c r="CZ1848" s="18"/>
      <c r="DA1848" s="18"/>
      <c r="DB1848" s="18"/>
      <c r="DC1848" s="18"/>
      <c r="DD1848" s="18"/>
      <c r="DE1848" s="18"/>
      <c r="DF1848" s="18"/>
      <c r="DG1848" s="18"/>
      <c r="DH1848" s="18"/>
      <c r="DI1848" s="18"/>
      <c r="DJ1848" s="18"/>
      <c r="DK1848" s="18"/>
      <c r="DL1848" s="18"/>
      <c r="DM1848" s="18"/>
      <c r="DN1848" s="18"/>
      <c r="DO1848" s="18"/>
      <c r="DP1848" s="18"/>
      <c r="DQ1848" s="18"/>
      <c r="DR1848" s="18"/>
      <c r="DS1848" s="18"/>
      <c r="DT1848" s="18"/>
      <c r="DU1848" s="18"/>
      <c r="DV1848" s="18"/>
      <c r="DW1848" s="18"/>
      <c r="DX1848" s="18"/>
      <c r="DY1848" s="18"/>
      <c r="DZ1848" s="18"/>
      <c r="EA1848" s="18"/>
      <c r="EB1848" s="18"/>
      <c r="EC1848" s="18"/>
      <c r="ED1848" s="18"/>
      <c r="EE1848" s="18"/>
      <c r="EF1848" s="18"/>
      <c r="EG1848" s="18"/>
      <c r="EH1848" s="18"/>
      <c r="EI1848" s="18"/>
      <c r="EJ1848" s="18"/>
      <c r="EK1848" s="18"/>
      <c r="EL1848" s="18"/>
      <c r="EM1848" s="18"/>
      <c r="EN1848" s="18"/>
      <c r="EO1848" s="18"/>
      <c r="EP1848" s="18"/>
      <c r="EQ1848" s="18"/>
      <c r="ER1848" s="18"/>
      <c r="ES1848" s="18"/>
      <c r="ET1848" s="18"/>
      <c r="EU1848" s="18"/>
      <c r="EV1848" s="18"/>
      <c r="EW1848" s="18"/>
      <c r="EX1848" s="18"/>
      <c r="EY1848" s="18"/>
      <c r="EZ1848" s="18"/>
      <c r="FA1848" s="18"/>
      <c r="FB1848" s="18"/>
      <c r="FC1848" s="18"/>
      <c r="FD1848" s="18"/>
      <c r="FE1848" s="18"/>
      <c r="FF1848" s="18"/>
      <c r="FG1848" s="18"/>
      <c r="FH1848" s="18"/>
      <c r="FI1848" s="18"/>
      <c r="FJ1848" s="18"/>
      <c r="FK1848" s="18"/>
      <c r="FL1848" s="18"/>
      <c r="FM1848" s="18"/>
      <c r="FN1848" s="18"/>
      <c r="FO1848" s="18"/>
      <c r="FP1848" s="18"/>
      <c r="FQ1848" s="18"/>
      <c r="FR1848" s="18"/>
      <c r="FS1848" s="18"/>
      <c r="FT1848" s="18"/>
      <c r="FU1848" s="18"/>
      <c r="FV1848" s="18"/>
      <c r="FW1848" s="18"/>
      <c r="FX1848" s="18"/>
      <c r="FY1848" s="18"/>
      <c r="FZ1848" s="18"/>
      <c r="GA1848" s="18"/>
      <c r="GB1848" s="18"/>
      <c r="GC1848" s="18"/>
      <c r="GD1848" s="18"/>
      <c r="GE1848" s="18"/>
      <c r="GF1848" s="18"/>
      <c r="GG1848" s="18"/>
      <c r="GH1848" s="18"/>
      <c r="GI1848" s="18"/>
      <c r="GJ1848" s="18"/>
      <c r="GK1848" s="18"/>
      <c r="GL1848" s="18"/>
      <c r="GM1848" s="18"/>
      <c r="GN1848" s="18"/>
      <c r="GO1848" s="18"/>
      <c r="GP1848" s="18"/>
      <c r="GQ1848" s="18"/>
      <c r="GR1848" s="18"/>
    </row>
    <row r="1849" spans="1:200">
      <c r="A1849" s="6"/>
      <c r="B1849" s="6"/>
      <c r="C1849" s="6"/>
      <c r="D1849" s="6"/>
      <c r="E1849" s="6"/>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18"/>
      <c r="CX1849" s="18"/>
      <c r="CY1849" s="18"/>
      <c r="CZ1849" s="18"/>
      <c r="DA1849" s="18"/>
      <c r="DB1849" s="18"/>
      <c r="DC1849" s="18"/>
      <c r="DD1849" s="18"/>
      <c r="DE1849" s="18"/>
      <c r="DF1849" s="18"/>
      <c r="DG1849" s="18"/>
      <c r="DH1849" s="18"/>
      <c r="DI1849" s="18"/>
      <c r="DJ1849" s="18"/>
      <c r="DK1849" s="18"/>
      <c r="DL1849" s="18"/>
      <c r="DM1849" s="18"/>
      <c r="DN1849" s="18"/>
      <c r="DO1849" s="18"/>
      <c r="DP1849" s="18"/>
      <c r="DQ1849" s="18"/>
      <c r="DR1849" s="18"/>
      <c r="DS1849" s="18"/>
      <c r="DT1849" s="18"/>
      <c r="DU1849" s="18"/>
      <c r="DV1849" s="18"/>
      <c r="DW1849" s="18"/>
      <c r="DX1849" s="18"/>
      <c r="DY1849" s="18"/>
      <c r="DZ1849" s="18"/>
      <c r="EA1849" s="18"/>
      <c r="EB1849" s="18"/>
      <c r="EC1849" s="18"/>
      <c r="ED1849" s="18"/>
      <c r="EE1849" s="18"/>
      <c r="EF1849" s="18"/>
      <c r="EG1849" s="18"/>
      <c r="EH1849" s="18"/>
      <c r="EI1849" s="18"/>
      <c r="EJ1849" s="18"/>
      <c r="EK1849" s="18"/>
      <c r="EL1849" s="18"/>
      <c r="EM1849" s="18"/>
      <c r="EN1849" s="18"/>
      <c r="EO1849" s="18"/>
      <c r="EP1849" s="18"/>
      <c r="EQ1849" s="18"/>
      <c r="ER1849" s="18"/>
      <c r="ES1849" s="18"/>
      <c r="ET1849" s="18"/>
      <c r="EU1849" s="18"/>
      <c r="EV1849" s="18"/>
      <c r="EW1849" s="18"/>
      <c r="EX1849" s="18"/>
      <c r="EY1849" s="18"/>
      <c r="EZ1849" s="18"/>
      <c r="FA1849" s="18"/>
      <c r="FB1849" s="18"/>
      <c r="FC1849" s="18"/>
      <c r="FD1849" s="18"/>
      <c r="FE1849" s="18"/>
      <c r="FF1849" s="18"/>
      <c r="FG1849" s="18"/>
      <c r="FH1849" s="18"/>
      <c r="FI1849" s="18"/>
      <c r="FJ1849" s="18"/>
      <c r="FK1849" s="18"/>
      <c r="FL1849" s="18"/>
      <c r="FM1849" s="18"/>
      <c r="FN1849" s="18"/>
      <c r="FO1849" s="18"/>
      <c r="FP1849" s="18"/>
      <c r="FQ1849" s="18"/>
      <c r="FR1849" s="18"/>
      <c r="FS1849" s="18"/>
      <c r="FT1849" s="18"/>
      <c r="FU1849" s="18"/>
      <c r="FV1849" s="18"/>
      <c r="FW1849" s="18"/>
      <c r="FX1849" s="18"/>
      <c r="FY1849" s="18"/>
      <c r="FZ1849" s="18"/>
      <c r="GA1849" s="18"/>
      <c r="GB1849" s="18"/>
      <c r="GC1849" s="18"/>
      <c r="GD1849" s="18"/>
      <c r="GE1849" s="18"/>
      <c r="GF1849" s="18"/>
      <c r="GG1849" s="18"/>
      <c r="GH1849" s="18"/>
      <c r="GI1849" s="18"/>
      <c r="GJ1849" s="18"/>
      <c r="GK1849" s="18"/>
      <c r="GL1849" s="18"/>
      <c r="GM1849" s="18"/>
      <c r="GN1849" s="18"/>
      <c r="GO1849" s="18"/>
      <c r="GP1849" s="18"/>
      <c r="GQ1849" s="18"/>
      <c r="GR1849" s="18"/>
    </row>
    <row r="1850" spans="1:200">
      <c r="A1850" s="6"/>
      <c r="B1850" s="6"/>
      <c r="C1850" s="6"/>
      <c r="D1850" s="6"/>
      <c r="E1850" s="6"/>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18"/>
      <c r="CX1850" s="18"/>
      <c r="CY1850" s="18"/>
      <c r="CZ1850" s="18"/>
      <c r="DA1850" s="18"/>
      <c r="DB1850" s="18"/>
      <c r="DC1850" s="18"/>
      <c r="DD1850" s="18"/>
      <c r="DE1850" s="18"/>
      <c r="DF1850" s="18"/>
      <c r="DG1850" s="18"/>
      <c r="DH1850" s="18"/>
      <c r="DI1850" s="18"/>
      <c r="DJ1850" s="18"/>
      <c r="DK1850" s="18"/>
      <c r="DL1850" s="18"/>
      <c r="DM1850" s="18"/>
      <c r="DN1850" s="18"/>
      <c r="DO1850" s="18"/>
      <c r="DP1850" s="18"/>
      <c r="DQ1850" s="18"/>
      <c r="DR1850" s="18"/>
      <c r="DS1850" s="18"/>
      <c r="DT1850" s="18"/>
      <c r="DU1850" s="18"/>
      <c r="DV1850" s="18"/>
      <c r="DW1850" s="18"/>
      <c r="DX1850" s="18"/>
      <c r="DY1850" s="18"/>
      <c r="DZ1850" s="18"/>
      <c r="EA1850" s="18"/>
      <c r="EB1850" s="18"/>
      <c r="EC1850" s="18"/>
      <c r="ED1850" s="18"/>
      <c r="EE1850" s="18"/>
      <c r="EF1850" s="18"/>
      <c r="EG1850" s="18"/>
      <c r="EH1850" s="18"/>
      <c r="EI1850" s="18"/>
      <c r="EJ1850" s="18"/>
      <c r="EK1850" s="18"/>
      <c r="EL1850" s="18"/>
      <c r="EM1850" s="18"/>
      <c r="EN1850" s="18"/>
      <c r="EO1850" s="18"/>
      <c r="EP1850" s="18"/>
      <c r="EQ1850" s="18"/>
      <c r="ER1850" s="18"/>
      <c r="ES1850" s="18"/>
      <c r="ET1850" s="18"/>
      <c r="EU1850" s="18"/>
      <c r="EV1850" s="18"/>
      <c r="EW1850" s="18"/>
      <c r="EX1850" s="18"/>
      <c r="EY1850" s="18"/>
      <c r="EZ1850" s="18"/>
      <c r="FA1850" s="18"/>
      <c r="FB1850" s="18"/>
      <c r="FC1850" s="18"/>
      <c r="FD1850" s="18"/>
      <c r="FE1850" s="18"/>
      <c r="FF1850" s="18"/>
      <c r="FG1850" s="18"/>
      <c r="FH1850" s="18"/>
      <c r="FI1850" s="18"/>
      <c r="FJ1850" s="18"/>
      <c r="FK1850" s="18"/>
      <c r="FL1850" s="18"/>
      <c r="FM1850" s="18"/>
      <c r="FN1850" s="18"/>
      <c r="FO1850" s="18"/>
      <c r="FP1850" s="18"/>
      <c r="FQ1850" s="18"/>
      <c r="FR1850" s="18"/>
      <c r="FS1850" s="18"/>
      <c r="FT1850" s="18"/>
      <c r="FU1850" s="18"/>
      <c r="FV1850" s="18"/>
      <c r="FW1850" s="18"/>
      <c r="FX1850" s="18"/>
      <c r="FY1850" s="18"/>
      <c r="FZ1850" s="18"/>
      <c r="GA1850" s="18"/>
      <c r="GB1850" s="18"/>
      <c r="GC1850" s="18"/>
      <c r="GD1850" s="18"/>
      <c r="GE1850" s="18"/>
      <c r="GF1850" s="18"/>
      <c r="GG1850" s="18"/>
      <c r="GH1850" s="18"/>
      <c r="GI1850" s="18"/>
      <c r="GJ1850" s="18"/>
      <c r="GK1850" s="18"/>
      <c r="GL1850" s="18"/>
      <c r="GM1850" s="18"/>
      <c r="GN1850" s="18"/>
      <c r="GO1850" s="18"/>
      <c r="GP1850" s="18"/>
      <c r="GQ1850" s="18"/>
      <c r="GR1850" s="18"/>
    </row>
    <row r="1851" spans="1:200">
      <c r="A1851" s="6"/>
      <c r="B1851" s="6"/>
      <c r="C1851" s="6"/>
      <c r="D1851" s="6"/>
      <c r="E1851" s="6"/>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18"/>
      <c r="CX1851" s="18"/>
      <c r="CY1851" s="18"/>
      <c r="CZ1851" s="18"/>
      <c r="DA1851" s="18"/>
      <c r="DB1851" s="18"/>
      <c r="DC1851" s="18"/>
      <c r="DD1851" s="18"/>
      <c r="DE1851" s="18"/>
      <c r="DF1851" s="18"/>
      <c r="DG1851" s="18"/>
      <c r="DH1851" s="18"/>
      <c r="DI1851" s="18"/>
      <c r="DJ1851" s="18"/>
      <c r="DK1851" s="18"/>
      <c r="DL1851" s="18"/>
      <c r="DM1851" s="18"/>
      <c r="DN1851" s="18"/>
      <c r="DO1851" s="18"/>
      <c r="DP1851" s="18"/>
      <c r="DQ1851" s="18"/>
      <c r="DR1851" s="18"/>
      <c r="DS1851" s="18"/>
      <c r="DT1851" s="18"/>
      <c r="DU1851" s="18"/>
      <c r="DV1851" s="18"/>
      <c r="DW1851" s="18"/>
      <c r="DX1851" s="18"/>
      <c r="DY1851" s="18"/>
      <c r="DZ1851" s="18"/>
      <c r="EA1851" s="18"/>
      <c r="EB1851" s="18"/>
      <c r="EC1851" s="18"/>
      <c r="ED1851" s="18"/>
      <c r="EE1851" s="18"/>
      <c r="EF1851" s="18"/>
      <c r="EG1851" s="18"/>
      <c r="EH1851" s="18"/>
      <c r="EI1851" s="18"/>
      <c r="EJ1851" s="18"/>
      <c r="EK1851" s="18"/>
      <c r="EL1851" s="18"/>
      <c r="EM1851" s="18"/>
      <c r="EN1851" s="18"/>
      <c r="EO1851" s="18"/>
      <c r="EP1851" s="18"/>
      <c r="EQ1851" s="18"/>
      <c r="ER1851" s="18"/>
      <c r="ES1851" s="18"/>
      <c r="ET1851" s="18"/>
      <c r="EU1851" s="18"/>
      <c r="EV1851" s="18"/>
      <c r="EW1851" s="18"/>
      <c r="EX1851" s="18"/>
      <c r="EY1851" s="18"/>
      <c r="EZ1851" s="18"/>
      <c r="FA1851" s="18"/>
      <c r="FB1851" s="18"/>
      <c r="FC1851" s="18"/>
      <c r="FD1851" s="18"/>
      <c r="FE1851" s="18"/>
      <c r="FF1851" s="18"/>
      <c r="FG1851" s="18"/>
      <c r="FH1851" s="18"/>
      <c r="FI1851" s="18"/>
      <c r="FJ1851" s="18"/>
      <c r="FK1851" s="18"/>
      <c r="FL1851" s="18"/>
      <c r="FM1851" s="18"/>
      <c r="FN1851" s="18"/>
      <c r="FO1851" s="18"/>
      <c r="FP1851" s="18"/>
      <c r="FQ1851" s="18"/>
      <c r="FR1851" s="18"/>
      <c r="FS1851" s="18"/>
      <c r="FT1851" s="18"/>
      <c r="FU1851" s="18"/>
      <c r="FV1851" s="18"/>
      <c r="FW1851" s="18"/>
      <c r="FX1851" s="18"/>
      <c r="FY1851" s="18"/>
      <c r="FZ1851" s="18"/>
      <c r="GA1851" s="18"/>
      <c r="GB1851" s="18"/>
      <c r="GC1851" s="18"/>
      <c r="GD1851" s="18"/>
      <c r="GE1851" s="18"/>
      <c r="GF1851" s="18"/>
      <c r="GG1851" s="18"/>
      <c r="GH1851" s="18"/>
      <c r="GI1851" s="18"/>
      <c r="GJ1851" s="18"/>
      <c r="GK1851" s="18"/>
      <c r="GL1851" s="18"/>
      <c r="GM1851" s="18"/>
      <c r="GN1851" s="18"/>
      <c r="GO1851" s="18"/>
      <c r="GP1851" s="18"/>
      <c r="GQ1851" s="18"/>
      <c r="GR1851" s="18"/>
    </row>
    <row r="1852" spans="1:200">
      <c r="A1852" s="6"/>
      <c r="B1852" s="6"/>
      <c r="C1852" s="6"/>
      <c r="D1852" s="6"/>
      <c r="E1852" s="6"/>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18"/>
      <c r="CX1852" s="18"/>
      <c r="CY1852" s="18"/>
      <c r="CZ1852" s="18"/>
      <c r="DA1852" s="18"/>
      <c r="DB1852" s="18"/>
      <c r="DC1852" s="18"/>
      <c r="DD1852" s="18"/>
      <c r="DE1852" s="18"/>
      <c r="DF1852" s="18"/>
      <c r="DG1852" s="18"/>
      <c r="DH1852" s="18"/>
      <c r="DI1852" s="18"/>
      <c r="DJ1852" s="18"/>
      <c r="DK1852" s="18"/>
      <c r="DL1852" s="18"/>
      <c r="DM1852" s="18"/>
      <c r="DN1852" s="18"/>
      <c r="DO1852" s="18"/>
      <c r="DP1852" s="18"/>
      <c r="DQ1852" s="18"/>
      <c r="DR1852" s="18"/>
      <c r="DS1852" s="18"/>
      <c r="DT1852" s="18"/>
      <c r="DU1852" s="18"/>
      <c r="DV1852" s="18"/>
      <c r="DW1852" s="18"/>
      <c r="DX1852" s="18"/>
      <c r="DY1852" s="18"/>
      <c r="DZ1852" s="18"/>
      <c r="EA1852" s="18"/>
      <c r="EB1852" s="18"/>
      <c r="EC1852" s="18"/>
      <c r="ED1852" s="18"/>
      <c r="EE1852" s="18"/>
      <c r="EF1852" s="18"/>
      <c r="EG1852" s="18"/>
      <c r="EH1852" s="18"/>
      <c r="EI1852" s="18"/>
      <c r="EJ1852" s="18"/>
      <c r="EK1852" s="18"/>
      <c r="EL1852" s="18"/>
      <c r="EM1852" s="18"/>
      <c r="EN1852" s="18"/>
      <c r="EO1852" s="18"/>
      <c r="EP1852" s="18"/>
      <c r="EQ1852" s="18"/>
      <c r="ER1852" s="18"/>
      <c r="ES1852" s="18"/>
      <c r="ET1852" s="18"/>
      <c r="EU1852" s="18"/>
      <c r="EV1852" s="18"/>
      <c r="EW1852" s="18"/>
      <c r="EX1852" s="18"/>
      <c r="EY1852" s="18"/>
      <c r="EZ1852" s="18"/>
      <c r="FA1852" s="18"/>
      <c r="FB1852" s="18"/>
      <c r="FC1852" s="18"/>
      <c r="FD1852" s="18"/>
      <c r="FE1852" s="18"/>
      <c r="FF1852" s="18"/>
      <c r="FG1852" s="18"/>
      <c r="FH1852" s="18"/>
      <c r="FI1852" s="18"/>
      <c r="FJ1852" s="18"/>
      <c r="FK1852" s="18"/>
      <c r="FL1852" s="18"/>
      <c r="FM1852" s="18"/>
      <c r="FN1852" s="18"/>
      <c r="FO1852" s="18"/>
      <c r="FP1852" s="18"/>
      <c r="FQ1852" s="18"/>
      <c r="FR1852" s="18"/>
      <c r="FS1852" s="18"/>
      <c r="FT1852" s="18"/>
      <c r="FU1852" s="18"/>
      <c r="FV1852" s="18"/>
      <c r="FW1852" s="18"/>
      <c r="FX1852" s="18"/>
      <c r="FY1852" s="18"/>
      <c r="FZ1852" s="18"/>
      <c r="GA1852" s="18"/>
      <c r="GB1852" s="18"/>
      <c r="GC1852" s="18"/>
      <c r="GD1852" s="18"/>
      <c r="GE1852" s="18"/>
      <c r="GF1852" s="18"/>
      <c r="GG1852" s="18"/>
      <c r="GH1852" s="18"/>
      <c r="GI1852" s="18"/>
      <c r="GJ1852" s="18"/>
      <c r="GK1852" s="18"/>
      <c r="GL1852" s="18"/>
      <c r="GM1852" s="18"/>
      <c r="GN1852" s="18"/>
      <c r="GO1852" s="18"/>
      <c r="GP1852" s="18"/>
      <c r="GQ1852" s="18"/>
      <c r="GR1852" s="18"/>
    </row>
    <row r="1853" spans="1:200">
      <c r="A1853" s="6"/>
      <c r="B1853" s="6"/>
      <c r="C1853" s="6"/>
      <c r="D1853" s="6"/>
      <c r="E1853" s="6"/>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18"/>
      <c r="CX1853" s="18"/>
      <c r="CY1853" s="18"/>
      <c r="CZ1853" s="18"/>
      <c r="DA1853" s="18"/>
      <c r="DB1853" s="18"/>
      <c r="DC1853" s="18"/>
      <c r="DD1853" s="18"/>
      <c r="DE1853" s="18"/>
      <c r="DF1853" s="18"/>
      <c r="DG1853" s="18"/>
      <c r="DH1853" s="18"/>
      <c r="DI1853" s="18"/>
      <c r="DJ1853" s="18"/>
      <c r="DK1853" s="18"/>
      <c r="DL1853" s="18"/>
      <c r="DM1853" s="18"/>
      <c r="DN1853" s="18"/>
      <c r="DO1853" s="18"/>
      <c r="DP1853" s="18"/>
      <c r="DQ1853" s="18"/>
      <c r="DR1853" s="18"/>
      <c r="DS1853" s="18"/>
      <c r="DT1853" s="18"/>
      <c r="DU1853" s="18"/>
      <c r="DV1853" s="18"/>
      <c r="DW1853" s="18"/>
      <c r="DX1853" s="18"/>
      <c r="DY1853" s="18"/>
      <c r="DZ1853" s="18"/>
      <c r="EA1853" s="18"/>
      <c r="EB1853" s="18"/>
      <c r="EC1853" s="18"/>
      <c r="ED1853" s="18"/>
      <c r="EE1853" s="18"/>
      <c r="EF1853" s="18"/>
      <c r="EG1853" s="18"/>
      <c r="EH1853" s="18"/>
      <c r="EI1853" s="18"/>
      <c r="EJ1853" s="18"/>
      <c r="EK1853" s="18"/>
      <c r="EL1853" s="18"/>
      <c r="EM1853" s="18"/>
      <c r="EN1853" s="18"/>
      <c r="EO1853" s="18"/>
      <c r="EP1853" s="18"/>
      <c r="EQ1853" s="18"/>
      <c r="ER1853" s="18"/>
      <c r="ES1853" s="18"/>
      <c r="ET1853" s="18"/>
      <c r="EU1853" s="18"/>
      <c r="EV1853" s="18"/>
      <c r="EW1853" s="18"/>
      <c r="EX1853" s="18"/>
      <c r="EY1853" s="18"/>
      <c r="EZ1853" s="18"/>
      <c r="FA1853" s="18"/>
      <c r="FB1853" s="18"/>
      <c r="FC1853" s="18"/>
      <c r="FD1853" s="18"/>
      <c r="FE1853" s="18"/>
      <c r="FF1853" s="18"/>
      <c r="FG1853" s="18"/>
      <c r="FH1853" s="18"/>
      <c r="FI1853" s="18"/>
      <c r="FJ1853" s="18"/>
      <c r="FK1853" s="18"/>
      <c r="FL1853" s="18"/>
      <c r="FM1853" s="18"/>
      <c r="FN1853" s="18"/>
      <c r="FO1853" s="18"/>
      <c r="FP1853" s="18"/>
      <c r="FQ1853" s="18"/>
      <c r="FR1853" s="18"/>
      <c r="FS1853" s="18"/>
      <c r="FT1853" s="18"/>
      <c r="FU1853" s="18"/>
      <c r="FV1853" s="18"/>
      <c r="FW1853" s="18"/>
      <c r="FX1853" s="18"/>
      <c r="FY1853" s="18"/>
      <c r="FZ1853" s="18"/>
      <c r="GA1853" s="18"/>
      <c r="GB1853" s="18"/>
      <c r="GC1853" s="18"/>
      <c r="GD1853" s="18"/>
      <c r="GE1853" s="18"/>
      <c r="GF1853" s="18"/>
      <c r="GG1853" s="18"/>
      <c r="GH1853" s="18"/>
      <c r="GI1853" s="18"/>
      <c r="GJ1853" s="18"/>
      <c r="GK1853" s="18"/>
      <c r="GL1853" s="18"/>
      <c r="GM1853" s="18"/>
      <c r="GN1853" s="18"/>
      <c r="GO1853" s="18"/>
      <c r="GP1853" s="18"/>
      <c r="GQ1853" s="18"/>
      <c r="GR1853" s="18"/>
    </row>
    <row r="1854" spans="1:200">
      <c r="A1854" s="6"/>
      <c r="B1854" s="6"/>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8"/>
      <c r="FH1854" s="18"/>
      <c r="FI1854" s="18"/>
      <c r="FJ1854" s="18"/>
      <c r="FK1854" s="18"/>
      <c r="FL1854" s="18"/>
      <c r="FM1854" s="18"/>
      <c r="FN1854" s="18"/>
      <c r="FO1854" s="18"/>
      <c r="FP1854" s="18"/>
      <c r="FQ1854" s="18"/>
      <c r="FR1854" s="18"/>
      <c r="FS1854" s="18"/>
      <c r="FT1854" s="18"/>
      <c r="FU1854" s="18"/>
      <c r="FV1854" s="18"/>
      <c r="FW1854" s="18"/>
      <c r="FX1854" s="18"/>
      <c r="FY1854" s="18"/>
      <c r="FZ1854" s="18"/>
      <c r="GA1854" s="18"/>
      <c r="GB1854" s="18"/>
      <c r="GC1854" s="18"/>
      <c r="GD1854" s="18"/>
      <c r="GE1854" s="18"/>
      <c r="GF1854" s="18"/>
      <c r="GG1854" s="18"/>
      <c r="GH1854" s="18"/>
      <c r="GI1854" s="18"/>
      <c r="GJ1854" s="18"/>
      <c r="GK1854" s="18"/>
      <c r="GL1854" s="18"/>
      <c r="GM1854" s="18"/>
      <c r="GN1854" s="18"/>
      <c r="GO1854" s="18"/>
      <c r="GP1854" s="18"/>
      <c r="GQ1854" s="18"/>
      <c r="GR1854" s="18"/>
    </row>
    <row r="1855" spans="1:200">
      <c r="A1855" s="6"/>
      <c r="B1855" s="6"/>
      <c r="C1855" s="6"/>
      <c r="D1855" s="6"/>
      <c r="E1855" s="6"/>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18"/>
      <c r="CX1855" s="18"/>
      <c r="CY1855" s="18"/>
      <c r="CZ1855" s="18"/>
      <c r="DA1855" s="18"/>
      <c r="DB1855" s="18"/>
      <c r="DC1855" s="18"/>
      <c r="DD1855" s="18"/>
      <c r="DE1855" s="18"/>
      <c r="DF1855" s="18"/>
      <c r="DG1855" s="18"/>
      <c r="DH1855" s="18"/>
      <c r="DI1855" s="18"/>
      <c r="DJ1855" s="18"/>
      <c r="DK1855" s="18"/>
      <c r="DL1855" s="18"/>
      <c r="DM1855" s="18"/>
      <c r="DN1855" s="18"/>
      <c r="DO1855" s="18"/>
      <c r="DP1855" s="18"/>
      <c r="DQ1855" s="18"/>
      <c r="DR1855" s="18"/>
      <c r="DS1855" s="18"/>
      <c r="DT1855" s="18"/>
      <c r="DU1855" s="18"/>
      <c r="DV1855" s="18"/>
      <c r="DW1855" s="18"/>
      <c r="DX1855" s="18"/>
      <c r="DY1855" s="18"/>
      <c r="DZ1855" s="18"/>
      <c r="EA1855" s="18"/>
      <c r="EB1855" s="18"/>
      <c r="EC1855" s="18"/>
      <c r="ED1855" s="18"/>
      <c r="EE1855" s="18"/>
      <c r="EF1855" s="18"/>
      <c r="EG1855" s="18"/>
      <c r="EH1855" s="18"/>
      <c r="EI1855" s="18"/>
      <c r="EJ1855" s="18"/>
      <c r="EK1855" s="18"/>
      <c r="EL1855" s="18"/>
      <c r="EM1855" s="18"/>
      <c r="EN1855" s="18"/>
      <c r="EO1855" s="18"/>
      <c r="EP1855" s="18"/>
      <c r="EQ1855" s="18"/>
      <c r="ER1855" s="18"/>
      <c r="ES1855" s="18"/>
      <c r="ET1855" s="18"/>
      <c r="EU1855" s="18"/>
      <c r="EV1855" s="18"/>
      <c r="EW1855" s="18"/>
      <c r="EX1855" s="18"/>
      <c r="EY1855" s="18"/>
      <c r="EZ1855" s="18"/>
      <c r="FA1855" s="18"/>
      <c r="FB1855" s="18"/>
      <c r="FC1855" s="18"/>
      <c r="FD1855" s="18"/>
      <c r="FE1855" s="18"/>
      <c r="FF1855" s="18"/>
      <c r="FG1855" s="18"/>
      <c r="FH1855" s="18"/>
      <c r="FI1855" s="18"/>
      <c r="FJ1855" s="18"/>
      <c r="FK1855" s="18"/>
      <c r="FL1855" s="18"/>
      <c r="FM1855" s="18"/>
      <c r="FN1855" s="18"/>
      <c r="FO1855" s="18"/>
      <c r="FP1855" s="18"/>
      <c r="FQ1855" s="18"/>
      <c r="FR1855" s="18"/>
      <c r="FS1855" s="18"/>
      <c r="FT1855" s="18"/>
      <c r="FU1855" s="18"/>
      <c r="FV1855" s="18"/>
      <c r="FW1855" s="18"/>
      <c r="FX1855" s="18"/>
      <c r="FY1855" s="18"/>
      <c r="FZ1855" s="18"/>
      <c r="GA1855" s="18"/>
      <c r="GB1855" s="18"/>
      <c r="GC1855" s="18"/>
      <c r="GD1855" s="18"/>
      <c r="GE1855" s="18"/>
      <c r="GF1855" s="18"/>
      <c r="GG1855" s="18"/>
      <c r="GH1855" s="18"/>
      <c r="GI1855" s="18"/>
      <c r="GJ1855" s="18"/>
      <c r="GK1855" s="18"/>
      <c r="GL1855" s="18"/>
      <c r="GM1855" s="18"/>
      <c r="GN1855" s="18"/>
      <c r="GO1855" s="18"/>
      <c r="GP1855" s="18"/>
      <c r="GQ1855" s="18"/>
      <c r="GR1855" s="18"/>
    </row>
    <row r="1856" spans="1:200">
      <c r="A1856" s="6"/>
      <c r="B1856" s="6"/>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18"/>
      <c r="CX1856" s="18"/>
      <c r="CY1856" s="18"/>
      <c r="CZ1856" s="18"/>
      <c r="DA1856" s="18"/>
      <c r="DB1856" s="18"/>
      <c r="DC1856" s="18"/>
      <c r="DD1856" s="18"/>
      <c r="DE1856" s="18"/>
      <c r="DF1856" s="18"/>
      <c r="DG1856" s="18"/>
      <c r="DH1856" s="18"/>
      <c r="DI1856" s="18"/>
      <c r="DJ1856" s="18"/>
      <c r="DK1856" s="18"/>
      <c r="DL1856" s="18"/>
      <c r="DM1856" s="18"/>
      <c r="DN1856" s="18"/>
      <c r="DO1856" s="18"/>
      <c r="DP1856" s="18"/>
      <c r="DQ1856" s="18"/>
      <c r="DR1856" s="18"/>
      <c r="DS1856" s="18"/>
      <c r="DT1856" s="18"/>
      <c r="DU1856" s="18"/>
      <c r="DV1856" s="18"/>
      <c r="DW1856" s="18"/>
      <c r="DX1856" s="18"/>
      <c r="DY1856" s="18"/>
      <c r="DZ1856" s="18"/>
      <c r="EA1856" s="18"/>
      <c r="EB1856" s="18"/>
      <c r="EC1856" s="18"/>
      <c r="ED1856" s="18"/>
      <c r="EE1856" s="18"/>
      <c r="EF1856" s="18"/>
      <c r="EG1856" s="18"/>
      <c r="EH1856" s="18"/>
      <c r="EI1856" s="18"/>
      <c r="EJ1856" s="18"/>
      <c r="EK1856" s="18"/>
      <c r="EL1856" s="18"/>
      <c r="EM1856" s="18"/>
      <c r="EN1856" s="18"/>
      <c r="EO1856" s="18"/>
      <c r="EP1856" s="18"/>
      <c r="EQ1856" s="18"/>
      <c r="ER1856" s="18"/>
      <c r="ES1856" s="18"/>
      <c r="ET1856" s="18"/>
      <c r="EU1856" s="18"/>
      <c r="EV1856" s="18"/>
      <c r="EW1856" s="18"/>
      <c r="EX1856" s="18"/>
      <c r="EY1856" s="18"/>
      <c r="EZ1856" s="18"/>
      <c r="FA1856" s="18"/>
      <c r="FB1856" s="18"/>
      <c r="FC1856" s="18"/>
      <c r="FD1856" s="18"/>
      <c r="FE1856" s="18"/>
      <c r="FF1856" s="18"/>
      <c r="FG1856" s="18"/>
      <c r="FH1856" s="18"/>
      <c r="FI1856" s="18"/>
      <c r="FJ1856" s="18"/>
      <c r="FK1856" s="18"/>
      <c r="FL1856" s="18"/>
      <c r="FM1856" s="18"/>
      <c r="FN1856" s="18"/>
      <c r="FO1856" s="18"/>
      <c r="FP1856" s="18"/>
      <c r="FQ1856" s="18"/>
      <c r="FR1856" s="18"/>
      <c r="FS1856" s="18"/>
      <c r="FT1856" s="18"/>
      <c r="FU1856" s="18"/>
      <c r="FV1856" s="18"/>
      <c r="FW1856" s="18"/>
      <c r="FX1856" s="18"/>
      <c r="FY1856" s="18"/>
      <c r="FZ1856" s="18"/>
      <c r="GA1856" s="18"/>
      <c r="GB1856" s="18"/>
      <c r="GC1856" s="18"/>
      <c r="GD1856" s="18"/>
      <c r="GE1856" s="18"/>
      <c r="GF1856" s="18"/>
      <c r="GG1856" s="18"/>
      <c r="GH1856" s="18"/>
      <c r="GI1856" s="18"/>
      <c r="GJ1856" s="18"/>
      <c r="GK1856" s="18"/>
      <c r="GL1856" s="18"/>
      <c r="GM1856" s="18"/>
      <c r="GN1856" s="18"/>
      <c r="GO1856" s="18"/>
      <c r="GP1856" s="18"/>
      <c r="GQ1856" s="18"/>
      <c r="GR1856" s="18"/>
    </row>
    <row r="1857" spans="1:200">
      <c r="A1857" s="6"/>
      <c r="B1857" s="6"/>
      <c r="C1857" s="6"/>
      <c r="D1857" s="6"/>
      <c r="E1857" s="6"/>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18"/>
      <c r="CX1857" s="18"/>
      <c r="CY1857" s="18"/>
      <c r="CZ1857" s="18"/>
      <c r="DA1857" s="18"/>
      <c r="DB1857" s="18"/>
      <c r="DC1857" s="18"/>
      <c r="DD1857" s="18"/>
      <c r="DE1857" s="18"/>
      <c r="DF1857" s="18"/>
      <c r="DG1857" s="18"/>
      <c r="DH1857" s="18"/>
      <c r="DI1857" s="18"/>
      <c r="DJ1857" s="18"/>
      <c r="DK1857" s="18"/>
      <c r="DL1857" s="18"/>
      <c r="DM1857" s="18"/>
      <c r="DN1857" s="18"/>
      <c r="DO1857" s="18"/>
      <c r="DP1857" s="18"/>
      <c r="DQ1857" s="18"/>
      <c r="DR1857" s="18"/>
      <c r="DS1857" s="18"/>
      <c r="DT1857" s="18"/>
      <c r="DU1857" s="18"/>
      <c r="DV1857" s="18"/>
      <c r="DW1857" s="18"/>
      <c r="DX1857" s="18"/>
      <c r="DY1857" s="18"/>
      <c r="DZ1857" s="18"/>
      <c r="EA1857" s="18"/>
      <c r="EB1857" s="18"/>
      <c r="EC1857" s="18"/>
      <c r="ED1857" s="18"/>
      <c r="EE1857" s="18"/>
      <c r="EF1857" s="18"/>
      <c r="EG1857" s="18"/>
      <c r="EH1857" s="18"/>
      <c r="EI1857" s="18"/>
      <c r="EJ1857" s="18"/>
      <c r="EK1857" s="18"/>
      <c r="EL1857" s="18"/>
      <c r="EM1857" s="18"/>
      <c r="EN1857" s="18"/>
      <c r="EO1857" s="18"/>
      <c r="EP1857" s="18"/>
      <c r="EQ1857" s="18"/>
      <c r="ER1857" s="18"/>
      <c r="ES1857" s="18"/>
      <c r="ET1857" s="18"/>
      <c r="EU1857" s="18"/>
      <c r="EV1857" s="18"/>
      <c r="EW1857" s="18"/>
      <c r="EX1857" s="18"/>
      <c r="EY1857" s="18"/>
      <c r="EZ1857" s="18"/>
      <c r="FA1857" s="18"/>
      <c r="FB1857" s="18"/>
      <c r="FC1857" s="18"/>
      <c r="FD1857" s="18"/>
      <c r="FE1857" s="18"/>
      <c r="FF1857" s="18"/>
      <c r="FG1857" s="18"/>
      <c r="FH1857" s="18"/>
      <c r="FI1857" s="18"/>
      <c r="FJ1857" s="18"/>
      <c r="FK1857" s="18"/>
      <c r="FL1857" s="18"/>
      <c r="FM1857" s="18"/>
      <c r="FN1857" s="18"/>
      <c r="FO1857" s="18"/>
      <c r="FP1857" s="18"/>
      <c r="FQ1857" s="18"/>
      <c r="FR1857" s="18"/>
      <c r="FS1857" s="18"/>
      <c r="FT1857" s="18"/>
      <c r="FU1857" s="18"/>
      <c r="FV1857" s="18"/>
      <c r="FW1857" s="18"/>
      <c r="FX1857" s="18"/>
      <c r="FY1857" s="18"/>
      <c r="FZ1857" s="18"/>
      <c r="GA1857" s="18"/>
      <c r="GB1857" s="18"/>
      <c r="GC1857" s="18"/>
      <c r="GD1857" s="18"/>
      <c r="GE1857" s="18"/>
      <c r="GF1857" s="18"/>
      <c r="GG1857" s="18"/>
      <c r="GH1857" s="18"/>
      <c r="GI1857" s="18"/>
      <c r="GJ1857" s="18"/>
      <c r="GK1857" s="18"/>
      <c r="GL1857" s="18"/>
      <c r="GM1857" s="18"/>
      <c r="GN1857" s="18"/>
      <c r="GO1857" s="18"/>
      <c r="GP1857" s="18"/>
      <c r="GQ1857" s="18"/>
      <c r="GR1857" s="18"/>
    </row>
    <row r="1858" spans="1:200">
      <c r="A1858" s="6"/>
      <c r="B1858" s="6"/>
      <c r="C1858" s="6"/>
      <c r="D1858" s="6"/>
      <c r="E1858" s="6"/>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18"/>
      <c r="CX1858" s="18"/>
      <c r="CY1858" s="18"/>
      <c r="CZ1858" s="18"/>
      <c r="DA1858" s="18"/>
      <c r="DB1858" s="18"/>
      <c r="DC1858" s="18"/>
      <c r="DD1858" s="18"/>
      <c r="DE1858" s="18"/>
      <c r="DF1858" s="18"/>
      <c r="DG1858" s="18"/>
      <c r="DH1858" s="18"/>
      <c r="DI1858" s="18"/>
      <c r="DJ1858" s="18"/>
      <c r="DK1858" s="18"/>
      <c r="DL1858" s="18"/>
      <c r="DM1858" s="18"/>
      <c r="DN1858" s="18"/>
      <c r="DO1858" s="18"/>
      <c r="DP1858" s="18"/>
      <c r="DQ1858" s="18"/>
      <c r="DR1858" s="18"/>
      <c r="DS1858" s="18"/>
      <c r="DT1858" s="18"/>
      <c r="DU1858" s="18"/>
      <c r="DV1858" s="18"/>
      <c r="DW1858" s="18"/>
      <c r="DX1858" s="18"/>
      <c r="DY1858" s="18"/>
      <c r="DZ1858" s="18"/>
      <c r="EA1858" s="18"/>
      <c r="EB1858" s="18"/>
      <c r="EC1858" s="18"/>
      <c r="ED1858" s="18"/>
      <c r="EE1858" s="18"/>
      <c r="EF1858" s="18"/>
      <c r="EG1858" s="18"/>
      <c r="EH1858" s="18"/>
      <c r="EI1858" s="18"/>
      <c r="EJ1858" s="18"/>
      <c r="EK1858" s="18"/>
      <c r="EL1858" s="18"/>
      <c r="EM1858" s="18"/>
      <c r="EN1858" s="18"/>
      <c r="EO1858" s="18"/>
      <c r="EP1858" s="18"/>
      <c r="EQ1858" s="18"/>
      <c r="ER1858" s="18"/>
      <c r="ES1858" s="18"/>
      <c r="ET1858" s="18"/>
      <c r="EU1858" s="18"/>
      <c r="EV1858" s="18"/>
      <c r="EW1858" s="18"/>
      <c r="EX1858" s="18"/>
      <c r="EY1858" s="18"/>
      <c r="EZ1858" s="18"/>
      <c r="FA1858" s="18"/>
      <c r="FB1858" s="18"/>
      <c r="FC1858" s="18"/>
      <c r="FD1858" s="18"/>
      <c r="FE1858" s="18"/>
      <c r="FF1858" s="18"/>
      <c r="FG1858" s="18"/>
      <c r="FH1858" s="18"/>
      <c r="FI1858" s="18"/>
      <c r="FJ1858" s="18"/>
      <c r="FK1858" s="18"/>
      <c r="FL1858" s="18"/>
      <c r="FM1858" s="18"/>
      <c r="FN1858" s="18"/>
      <c r="FO1858" s="18"/>
      <c r="FP1858" s="18"/>
      <c r="FQ1858" s="18"/>
      <c r="FR1858" s="18"/>
      <c r="FS1858" s="18"/>
      <c r="FT1858" s="18"/>
      <c r="FU1858" s="18"/>
      <c r="FV1858" s="18"/>
      <c r="FW1858" s="18"/>
      <c r="FX1858" s="18"/>
      <c r="FY1858" s="18"/>
      <c r="FZ1858" s="18"/>
      <c r="GA1858" s="18"/>
      <c r="GB1858" s="18"/>
      <c r="GC1858" s="18"/>
      <c r="GD1858" s="18"/>
      <c r="GE1858" s="18"/>
      <c r="GF1858" s="18"/>
      <c r="GG1858" s="18"/>
      <c r="GH1858" s="18"/>
      <c r="GI1858" s="18"/>
      <c r="GJ1858" s="18"/>
      <c r="GK1858" s="18"/>
      <c r="GL1858" s="18"/>
      <c r="GM1858" s="18"/>
      <c r="GN1858" s="18"/>
      <c r="GO1858" s="18"/>
      <c r="GP1858" s="18"/>
      <c r="GQ1858" s="18"/>
      <c r="GR1858" s="18"/>
    </row>
    <row r="1859" spans="1:200">
      <c r="A1859" s="6"/>
      <c r="B1859" s="6"/>
      <c r="C1859" s="6"/>
      <c r="D1859" s="6"/>
      <c r="E1859" s="6"/>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18"/>
      <c r="CX1859" s="18"/>
      <c r="CY1859" s="18"/>
      <c r="CZ1859" s="18"/>
      <c r="DA1859" s="18"/>
      <c r="DB1859" s="18"/>
      <c r="DC1859" s="18"/>
      <c r="DD1859" s="18"/>
      <c r="DE1859" s="18"/>
      <c r="DF1859" s="18"/>
      <c r="DG1859" s="18"/>
      <c r="DH1859" s="18"/>
      <c r="DI1859" s="18"/>
      <c r="DJ1859" s="18"/>
      <c r="DK1859" s="18"/>
      <c r="DL1859" s="18"/>
      <c r="DM1859" s="18"/>
      <c r="DN1859" s="18"/>
      <c r="DO1859" s="18"/>
      <c r="DP1859" s="18"/>
      <c r="DQ1859" s="18"/>
      <c r="DR1859" s="18"/>
      <c r="DS1859" s="18"/>
      <c r="DT1859" s="18"/>
      <c r="DU1859" s="18"/>
      <c r="DV1859" s="18"/>
      <c r="DW1859" s="18"/>
      <c r="DX1859" s="18"/>
      <c r="DY1859" s="18"/>
      <c r="DZ1859" s="18"/>
      <c r="EA1859" s="18"/>
      <c r="EB1859" s="18"/>
      <c r="EC1859" s="18"/>
      <c r="ED1859" s="18"/>
      <c r="EE1859" s="18"/>
      <c r="EF1859" s="18"/>
      <c r="EG1859" s="18"/>
      <c r="EH1859" s="18"/>
      <c r="EI1859" s="18"/>
      <c r="EJ1859" s="18"/>
      <c r="EK1859" s="18"/>
      <c r="EL1859" s="18"/>
      <c r="EM1859" s="18"/>
      <c r="EN1859" s="18"/>
      <c r="EO1859" s="18"/>
      <c r="EP1859" s="18"/>
      <c r="EQ1859" s="18"/>
      <c r="ER1859" s="18"/>
      <c r="ES1859" s="18"/>
      <c r="ET1859" s="18"/>
      <c r="EU1859" s="18"/>
      <c r="EV1859" s="18"/>
      <c r="EW1859" s="18"/>
      <c r="EX1859" s="18"/>
      <c r="EY1859" s="18"/>
      <c r="EZ1859" s="18"/>
      <c r="FA1859" s="18"/>
      <c r="FB1859" s="18"/>
      <c r="FC1859" s="18"/>
      <c r="FD1859" s="18"/>
      <c r="FE1859" s="18"/>
      <c r="FF1859" s="18"/>
      <c r="FG1859" s="18"/>
      <c r="FH1859" s="18"/>
      <c r="FI1859" s="18"/>
      <c r="FJ1859" s="18"/>
      <c r="FK1859" s="18"/>
      <c r="FL1859" s="18"/>
      <c r="FM1859" s="18"/>
      <c r="FN1859" s="18"/>
      <c r="FO1859" s="18"/>
      <c r="FP1859" s="18"/>
      <c r="FQ1859" s="18"/>
      <c r="FR1859" s="18"/>
      <c r="FS1859" s="18"/>
      <c r="FT1859" s="18"/>
      <c r="FU1859" s="18"/>
      <c r="FV1859" s="18"/>
      <c r="FW1859" s="18"/>
      <c r="FX1859" s="18"/>
      <c r="FY1859" s="18"/>
      <c r="FZ1859" s="18"/>
      <c r="GA1859" s="18"/>
      <c r="GB1859" s="18"/>
      <c r="GC1859" s="18"/>
      <c r="GD1859" s="18"/>
      <c r="GE1859" s="18"/>
      <c r="GF1859" s="18"/>
      <c r="GG1859" s="18"/>
      <c r="GH1859" s="18"/>
      <c r="GI1859" s="18"/>
      <c r="GJ1859" s="18"/>
      <c r="GK1859" s="18"/>
      <c r="GL1859" s="18"/>
      <c r="GM1859" s="18"/>
      <c r="GN1859" s="18"/>
      <c r="GO1859" s="18"/>
      <c r="GP1859" s="18"/>
      <c r="GQ1859" s="18"/>
      <c r="GR1859" s="18"/>
    </row>
    <row r="1860" spans="1:200">
      <c r="A1860" s="6"/>
      <c r="B1860" s="6"/>
      <c r="C1860" s="6"/>
      <c r="D1860" s="6"/>
      <c r="E1860" s="6"/>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18"/>
      <c r="CX1860" s="18"/>
      <c r="CY1860" s="18"/>
      <c r="CZ1860" s="18"/>
      <c r="DA1860" s="18"/>
      <c r="DB1860" s="18"/>
      <c r="DC1860" s="18"/>
      <c r="DD1860" s="18"/>
      <c r="DE1860" s="18"/>
      <c r="DF1860" s="18"/>
      <c r="DG1860" s="18"/>
      <c r="DH1860" s="18"/>
      <c r="DI1860" s="18"/>
      <c r="DJ1860" s="18"/>
      <c r="DK1860" s="18"/>
      <c r="DL1860" s="18"/>
      <c r="DM1860" s="18"/>
      <c r="DN1860" s="18"/>
      <c r="DO1860" s="18"/>
      <c r="DP1860" s="18"/>
      <c r="DQ1860" s="18"/>
      <c r="DR1860" s="18"/>
      <c r="DS1860" s="18"/>
      <c r="DT1860" s="18"/>
      <c r="DU1860" s="18"/>
      <c r="DV1860" s="18"/>
      <c r="DW1860" s="18"/>
      <c r="DX1860" s="18"/>
      <c r="DY1860" s="18"/>
      <c r="DZ1860" s="18"/>
      <c r="EA1860" s="18"/>
      <c r="EB1860" s="18"/>
      <c r="EC1860" s="18"/>
      <c r="ED1860" s="18"/>
      <c r="EE1860" s="18"/>
      <c r="EF1860" s="18"/>
      <c r="EG1860" s="18"/>
      <c r="EH1860" s="18"/>
      <c r="EI1860" s="18"/>
      <c r="EJ1860" s="18"/>
      <c r="EK1860" s="18"/>
      <c r="EL1860" s="18"/>
      <c r="EM1860" s="18"/>
      <c r="EN1860" s="18"/>
      <c r="EO1860" s="18"/>
      <c r="EP1860" s="18"/>
      <c r="EQ1860" s="18"/>
      <c r="ER1860" s="18"/>
      <c r="ES1860" s="18"/>
      <c r="ET1860" s="18"/>
      <c r="EU1860" s="18"/>
      <c r="EV1860" s="18"/>
      <c r="EW1860" s="18"/>
      <c r="EX1860" s="18"/>
      <c r="EY1860" s="18"/>
      <c r="EZ1860" s="18"/>
      <c r="FA1860" s="18"/>
      <c r="FB1860" s="18"/>
      <c r="FC1860" s="18"/>
      <c r="FD1860" s="18"/>
      <c r="FE1860" s="18"/>
      <c r="FF1860" s="18"/>
      <c r="FG1860" s="18"/>
      <c r="FH1860" s="18"/>
      <c r="FI1860" s="18"/>
      <c r="FJ1860" s="18"/>
      <c r="FK1860" s="18"/>
      <c r="FL1860" s="18"/>
      <c r="FM1860" s="18"/>
      <c r="FN1860" s="18"/>
      <c r="FO1860" s="18"/>
      <c r="FP1860" s="18"/>
      <c r="FQ1860" s="18"/>
      <c r="FR1860" s="18"/>
      <c r="FS1860" s="18"/>
      <c r="FT1860" s="18"/>
      <c r="FU1860" s="18"/>
      <c r="FV1860" s="18"/>
      <c r="FW1860" s="18"/>
      <c r="FX1860" s="18"/>
      <c r="FY1860" s="18"/>
      <c r="FZ1860" s="18"/>
      <c r="GA1860" s="18"/>
      <c r="GB1860" s="18"/>
      <c r="GC1860" s="18"/>
      <c r="GD1860" s="18"/>
      <c r="GE1860" s="18"/>
      <c r="GF1860" s="18"/>
      <c r="GG1860" s="18"/>
      <c r="GH1860" s="18"/>
      <c r="GI1860" s="18"/>
      <c r="GJ1860" s="18"/>
      <c r="GK1860" s="18"/>
      <c r="GL1860" s="18"/>
      <c r="GM1860" s="18"/>
      <c r="GN1860" s="18"/>
      <c r="GO1860" s="18"/>
      <c r="GP1860" s="18"/>
      <c r="GQ1860" s="18"/>
      <c r="GR1860" s="18"/>
    </row>
    <row r="1861" spans="1:200">
      <c r="A1861" s="6"/>
      <c r="B1861" s="6"/>
      <c r="C1861" s="6"/>
      <c r="D1861" s="6"/>
      <c r="E1861" s="6"/>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18"/>
      <c r="CX1861" s="18"/>
      <c r="CY1861" s="18"/>
      <c r="CZ1861" s="18"/>
      <c r="DA1861" s="18"/>
      <c r="DB1861" s="18"/>
      <c r="DC1861" s="18"/>
      <c r="DD1861" s="18"/>
      <c r="DE1861" s="18"/>
      <c r="DF1861" s="18"/>
      <c r="DG1861" s="18"/>
      <c r="DH1861" s="18"/>
      <c r="DI1861" s="18"/>
      <c r="DJ1861" s="18"/>
      <c r="DK1861" s="18"/>
      <c r="DL1861" s="18"/>
      <c r="DM1861" s="18"/>
      <c r="DN1861" s="18"/>
      <c r="DO1861" s="18"/>
      <c r="DP1861" s="18"/>
      <c r="DQ1861" s="18"/>
      <c r="DR1861" s="18"/>
      <c r="DS1861" s="18"/>
      <c r="DT1861" s="18"/>
      <c r="DU1861" s="18"/>
      <c r="DV1861" s="18"/>
      <c r="DW1861" s="18"/>
      <c r="DX1861" s="18"/>
      <c r="DY1861" s="18"/>
      <c r="DZ1861" s="18"/>
      <c r="EA1861" s="18"/>
      <c r="EB1861" s="18"/>
      <c r="EC1861" s="18"/>
      <c r="ED1861" s="18"/>
      <c r="EE1861" s="18"/>
      <c r="EF1861" s="18"/>
      <c r="EG1861" s="18"/>
      <c r="EH1861" s="18"/>
      <c r="EI1861" s="18"/>
      <c r="EJ1861" s="18"/>
      <c r="EK1861" s="18"/>
      <c r="EL1861" s="18"/>
      <c r="EM1861" s="18"/>
      <c r="EN1861" s="18"/>
      <c r="EO1861" s="18"/>
      <c r="EP1861" s="18"/>
      <c r="EQ1861" s="18"/>
      <c r="ER1861" s="18"/>
      <c r="ES1861" s="18"/>
      <c r="ET1861" s="18"/>
      <c r="EU1861" s="18"/>
      <c r="EV1861" s="18"/>
      <c r="EW1861" s="18"/>
      <c r="EX1861" s="18"/>
      <c r="EY1861" s="18"/>
      <c r="EZ1861" s="18"/>
      <c r="FA1861" s="18"/>
      <c r="FB1861" s="18"/>
      <c r="FC1861" s="18"/>
      <c r="FD1861" s="18"/>
      <c r="FE1861" s="18"/>
      <c r="FF1861" s="18"/>
      <c r="FG1861" s="18"/>
      <c r="FH1861" s="18"/>
      <c r="FI1861" s="18"/>
      <c r="FJ1861" s="18"/>
      <c r="FK1861" s="18"/>
      <c r="FL1861" s="18"/>
      <c r="FM1861" s="18"/>
      <c r="FN1861" s="18"/>
      <c r="FO1861" s="18"/>
      <c r="FP1861" s="18"/>
      <c r="FQ1861" s="18"/>
      <c r="FR1861" s="18"/>
      <c r="FS1861" s="18"/>
      <c r="FT1861" s="18"/>
      <c r="FU1861" s="18"/>
      <c r="FV1861" s="18"/>
      <c r="FW1861" s="18"/>
      <c r="FX1861" s="18"/>
      <c r="FY1861" s="18"/>
      <c r="FZ1861" s="18"/>
      <c r="GA1861" s="18"/>
      <c r="GB1861" s="18"/>
      <c r="GC1861" s="18"/>
      <c r="GD1861" s="18"/>
      <c r="GE1861" s="18"/>
      <c r="GF1861" s="18"/>
      <c r="GG1861" s="18"/>
      <c r="GH1861" s="18"/>
      <c r="GI1861" s="18"/>
      <c r="GJ1861" s="18"/>
      <c r="GK1861" s="18"/>
      <c r="GL1861" s="18"/>
      <c r="GM1861" s="18"/>
      <c r="GN1861" s="18"/>
      <c r="GO1861" s="18"/>
      <c r="GP1861" s="18"/>
      <c r="GQ1861" s="18"/>
      <c r="GR1861" s="18"/>
    </row>
    <row r="1862" spans="1:200">
      <c r="A1862" s="6"/>
      <c r="B1862" s="6"/>
      <c r="C1862" s="6"/>
      <c r="D1862" s="6"/>
      <c r="E1862" s="6"/>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8"/>
      <c r="FH1862" s="18"/>
      <c r="FI1862" s="18"/>
      <c r="FJ1862" s="18"/>
      <c r="FK1862" s="18"/>
      <c r="FL1862" s="18"/>
      <c r="FM1862" s="18"/>
      <c r="FN1862" s="18"/>
      <c r="FO1862" s="18"/>
      <c r="FP1862" s="18"/>
      <c r="FQ1862" s="18"/>
      <c r="FR1862" s="18"/>
      <c r="FS1862" s="18"/>
      <c r="FT1862" s="18"/>
      <c r="FU1862" s="18"/>
      <c r="FV1862" s="18"/>
      <c r="FW1862" s="18"/>
      <c r="FX1862" s="18"/>
      <c r="FY1862" s="18"/>
      <c r="FZ1862" s="18"/>
      <c r="GA1862" s="18"/>
      <c r="GB1862" s="18"/>
      <c r="GC1862" s="18"/>
      <c r="GD1862" s="18"/>
      <c r="GE1862" s="18"/>
      <c r="GF1862" s="18"/>
      <c r="GG1862" s="18"/>
      <c r="GH1862" s="18"/>
      <c r="GI1862" s="18"/>
      <c r="GJ1862" s="18"/>
      <c r="GK1862" s="18"/>
      <c r="GL1862" s="18"/>
      <c r="GM1862" s="18"/>
      <c r="GN1862" s="18"/>
      <c r="GO1862" s="18"/>
      <c r="GP1862" s="18"/>
      <c r="GQ1862" s="18"/>
      <c r="GR1862" s="18"/>
    </row>
    <row r="1863" spans="1:200">
      <c r="A1863" s="6"/>
      <c r="B1863" s="6"/>
      <c r="C1863" s="6"/>
      <c r="D1863" s="6"/>
      <c r="E1863" s="6"/>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18"/>
      <c r="CX1863" s="18"/>
      <c r="CY1863" s="18"/>
      <c r="CZ1863" s="18"/>
      <c r="DA1863" s="18"/>
      <c r="DB1863" s="18"/>
      <c r="DC1863" s="18"/>
      <c r="DD1863" s="18"/>
      <c r="DE1863" s="18"/>
      <c r="DF1863" s="18"/>
      <c r="DG1863" s="18"/>
      <c r="DH1863" s="18"/>
      <c r="DI1863" s="18"/>
      <c r="DJ1863" s="18"/>
      <c r="DK1863" s="18"/>
      <c r="DL1863" s="18"/>
      <c r="DM1863" s="18"/>
      <c r="DN1863" s="18"/>
      <c r="DO1863" s="18"/>
      <c r="DP1863" s="18"/>
      <c r="DQ1863" s="18"/>
      <c r="DR1863" s="18"/>
      <c r="DS1863" s="18"/>
      <c r="DT1863" s="18"/>
      <c r="DU1863" s="18"/>
      <c r="DV1863" s="18"/>
      <c r="DW1863" s="18"/>
      <c r="DX1863" s="18"/>
      <c r="DY1863" s="18"/>
      <c r="DZ1863" s="18"/>
      <c r="EA1863" s="18"/>
      <c r="EB1863" s="18"/>
      <c r="EC1863" s="18"/>
      <c r="ED1863" s="18"/>
      <c r="EE1863" s="18"/>
      <c r="EF1863" s="18"/>
      <c r="EG1863" s="18"/>
      <c r="EH1863" s="18"/>
      <c r="EI1863" s="18"/>
      <c r="EJ1863" s="18"/>
      <c r="EK1863" s="18"/>
      <c r="EL1863" s="18"/>
      <c r="EM1863" s="18"/>
      <c r="EN1863" s="18"/>
      <c r="EO1863" s="18"/>
      <c r="EP1863" s="18"/>
      <c r="EQ1863" s="18"/>
      <c r="ER1863" s="18"/>
      <c r="ES1863" s="18"/>
      <c r="ET1863" s="18"/>
      <c r="EU1863" s="18"/>
      <c r="EV1863" s="18"/>
      <c r="EW1863" s="18"/>
      <c r="EX1863" s="18"/>
      <c r="EY1863" s="18"/>
      <c r="EZ1863" s="18"/>
      <c r="FA1863" s="18"/>
      <c r="FB1863" s="18"/>
      <c r="FC1863" s="18"/>
      <c r="FD1863" s="18"/>
      <c r="FE1863" s="18"/>
      <c r="FF1863" s="18"/>
      <c r="FG1863" s="18"/>
      <c r="FH1863" s="18"/>
      <c r="FI1863" s="18"/>
      <c r="FJ1863" s="18"/>
      <c r="FK1863" s="18"/>
      <c r="FL1863" s="18"/>
      <c r="FM1863" s="18"/>
      <c r="FN1863" s="18"/>
      <c r="FO1863" s="18"/>
      <c r="FP1863" s="18"/>
      <c r="FQ1863" s="18"/>
      <c r="FR1863" s="18"/>
      <c r="FS1863" s="18"/>
      <c r="FT1863" s="18"/>
      <c r="FU1863" s="18"/>
      <c r="FV1863" s="18"/>
      <c r="FW1863" s="18"/>
      <c r="FX1863" s="18"/>
      <c r="FY1863" s="18"/>
      <c r="FZ1863" s="18"/>
      <c r="GA1863" s="18"/>
      <c r="GB1863" s="18"/>
      <c r="GC1863" s="18"/>
      <c r="GD1863" s="18"/>
      <c r="GE1863" s="18"/>
      <c r="GF1863" s="18"/>
      <c r="GG1863" s="18"/>
      <c r="GH1863" s="18"/>
      <c r="GI1863" s="18"/>
      <c r="GJ1863" s="18"/>
      <c r="GK1863" s="18"/>
      <c r="GL1863" s="18"/>
      <c r="GM1863" s="18"/>
      <c r="GN1863" s="18"/>
      <c r="GO1863" s="18"/>
      <c r="GP1863" s="18"/>
      <c r="GQ1863" s="18"/>
      <c r="GR1863" s="18"/>
    </row>
    <row r="1864" spans="1:200">
      <c r="A1864" s="6"/>
      <c r="B1864" s="6"/>
      <c r="C1864" s="6"/>
      <c r="D1864" s="6"/>
      <c r="E1864" s="6"/>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c r="BW1864" s="6"/>
      <c r="BX1864" s="6"/>
      <c r="BY1864" s="6"/>
      <c r="BZ1864" s="6"/>
      <c r="CA1864" s="6"/>
      <c r="CB1864" s="6"/>
      <c r="CC1864" s="6"/>
      <c r="CD1864" s="6"/>
      <c r="CE1864" s="6"/>
      <c r="CF1864" s="6"/>
      <c r="CG1864" s="6"/>
      <c r="CH1864" s="6"/>
      <c r="CI1864" s="6"/>
      <c r="CJ1864" s="6"/>
      <c r="CK1864" s="6"/>
      <c r="CL1864" s="6"/>
      <c r="CM1864" s="6"/>
      <c r="CN1864" s="6"/>
      <c r="CO1864" s="6"/>
      <c r="CP1864" s="6"/>
      <c r="CQ1864" s="6"/>
      <c r="CR1864" s="6"/>
      <c r="CS1864" s="6"/>
      <c r="CT1864" s="6"/>
      <c r="CU1864" s="6"/>
      <c r="CV1864" s="6"/>
      <c r="CW1864" s="18"/>
      <c r="CX1864" s="18"/>
      <c r="CY1864" s="18"/>
      <c r="CZ1864" s="18"/>
      <c r="DA1864" s="18"/>
      <c r="DB1864" s="18"/>
      <c r="DC1864" s="18"/>
      <c r="DD1864" s="18"/>
      <c r="DE1864" s="18"/>
      <c r="DF1864" s="18"/>
      <c r="DG1864" s="18"/>
      <c r="DH1864" s="18"/>
      <c r="DI1864" s="18"/>
      <c r="DJ1864" s="18"/>
      <c r="DK1864" s="18"/>
      <c r="DL1864" s="18"/>
      <c r="DM1864" s="18"/>
      <c r="DN1864" s="18"/>
      <c r="DO1864" s="18"/>
      <c r="DP1864" s="18"/>
      <c r="DQ1864" s="18"/>
      <c r="DR1864" s="18"/>
      <c r="DS1864" s="18"/>
      <c r="DT1864" s="18"/>
      <c r="DU1864" s="18"/>
      <c r="DV1864" s="18"/>
      <c r="DW1864" s="18"/>
      <c r="DX1864" s="18"/>
      <c r="DY1864" s="18"/>
      <c r="DZ1864" s="18"/>
      <c r="EA1864" s="18"/>
      <c r="EB1864" s="18"/>
      <c r="EC1864" s="18"/>
      <c r="ED1864" s="18"/>
      <c r="EE1864" s="18"/>
      <c r="EF1864" s="18"/>
      <c r="EG1864" s="18"/>
      <c r="EH1864" s="18"/>
      <c r="EI1864" s="18"/>
      <c r="EJ1864" s="18"/>
      <c r="EK1864" s="18"/>
      <c r="EL1864" s="18"/>
      <c r="EM1864" s="18"/>
      <c r="EN1864" s="18"/>
      <c r="EO1864" s="18"/>
      <c r="EP1864" s="18"/>
      <c r="EQ1864" s="18"/>
      <c r="ER1864" s="18"/>
      <c r="ES1864" s="18"/>
      <c r="ET1864" s="18"/>
      <c r="EU1864" s="18"/>
      <c r="EV1864" s="18"/>
      <c r="EW1864" s="18"/>
      <c r="EX1864" s="18"/>
      <c r="EY1864" s="18"/>
      <c r="EZ1864" s="18"/>
      <c r="FA1864" s="18"/>
      <c r="FB1864" s="18"/>
      <c r="FC1864" s="18"/>
      <c r="FD1864" s="18"/>
      <c r="FE1864" s="18"/>
      <c r="FF1864" s="18"/>
      <c r="FG1864" s="18"/>
      <c r="FH1864" s="18"/>
      <c r="FI1864" s="18"/>
      <c r="FJ1864" s="18"/>
      <c r="FK1864" s="18"/>
      <c r="FL1864" s="18"/>
      <c r="FM1864" s="18"/>
      <c r="FN1864" s="18"/>
      <c r="FO1864" s="18"/>
      <c r="FP1864" s="18"/>
      <c r="FQ1864" s="18"/>
      <c r="FR1864" s="18"/>
      <c r="FS1864" s="18"/>
      <c r="FT1864" s="18"/>
      <c r="FU1864" s="18"/>
      <c r="FV1864" s="18"/>
      <c r="FW1864" s="18"/>
      <c r="FX1864" s="18"/>
      <c r="FY1864" s="18"/>
      <c r="FZ1864" s="18"/>
      <c r="GA1864" s="18"/>
      <c r="GB1864" s="18"/>
      <c r="GC1864" s="18"/>
      <c r="GD1864" s="18"/>
      <c r="GE1864" s="18"/>
      <c r="GF1864" s="18"/>
      <c r="GG1864" s="18"/>
      <c r="GH1864" s="18"/>
      <c r="GI1864" s="18"/>
      <c r="GJ1864" s="18"/>
      <c r="GK1864" s="18"/>
      <c r="GL1864" s="18"/>
      <c r="GM1864" s="18"/>
      <c r="GN1864" s="18"/>
      <c r="GO1864" s="18"/>
      <c r="GP1864" s="18"/>
      <c r="GQ1864" s="18"/>
      <c r="GR1864" s="18"/>
    </row>
    <row r="1865" spans="1:200">
      <c r="A1865" s="6"/>
      <c r="B1865" s="6"/>
      <c r="C1865" s="6"/>
      <c r="D1865" s="6"/>
      <c r="E1865" s="6"/>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c r="BU1865" s="6"/>
      <c r="BV1865" s="6"/>
      <c r="BW1865" s="6"/>
      <c r="BX1865" s="6"/>
      <c r="BY1865" s="6"/>
      <c r="BZ1865" s="6"/>
      <c r="CA1865" s="6"/>
      <c r="CB1865" s="6"/>
      <c r="CC1865" s="6"/>
      <c r="CD1865" s="6"/>
      <c r="CE1865" s="6"/>
      <c r="CF1865" s="6"/>
      <c r="CG1865" s="6"/>
      <c r="CH1865" s="6"/>
      <c r="CI1865" s="6"/>
      <c r="CJ1865" s="6"/>
      <c r="CK1865" s="6"/>
      <c r="CL1865" s="6"/>
      <c r="CM1865" s="6"/>
      <c r="CN1865" s="6"/>
      <c r="CO1865" s="6"/>
      <c r="CP1865" s="6"/>
      <c r="CQ1865" s="6"/>
      <c r="CR1865" s="6"/>
      <c r="CS1865" s="6"/>
      <c r="CT1865" s="6"/>
      <c r="CU1865" s="6"/>
      <c r="CV1865" s="6"/>
      <c r="CW1865" s="18"/>
      <c r="CX1865" s="18"/>
      <c r="CY1865" s="18"/>
      <c r="CZ1865" s="18"/>
      <c r="DA1865" s="18"/>
      <c r="DB1865" s="18"/>
      <c r="DC1865" s="18"/>
      <c r="DD1865" s="18"/>
      <c r="DE1865" s="18"/>
      <c r="DF1865" s="18"/>
      <c r="DG1865" s="18"/>
      <c r="DH1865" s="18"/>
      <c r="DI1865" s="18"/>
      <c r="DJ1865" s="18"/>
      <c r="DK1865" s="18"/>
      <c r="DL1865" s="18"/>
      <c r="DM1865" s="18"/>
      <c r="DN1865" s="18"/>
      <c r="DO1865" s="18"/>
      <c r="DP1865" s="18"/>
      <c r="DQ1865" s="18"/>
      <c r="DR1865" s="18"/>
      <c r="DS1865" s="18"/>
      <c r="DT1865" s="18"/>
      <c r="DU1865" s="18"/>
      <c r="DV1865" s="18"/>
      <c r="DW1865" s="18"/>
      <c r="DX1865" s="18"/>
      <c r="DY1865" s="18"/>
      <c r="DZ1865" s="18"/>
      <c r="EA1865" s="18"/>
      <c r="EB1865" s="18"/>
      <c r="EC1865" s="18"/>
      <c r="ED1865" s="18"/>
      <c r="EE1865" s="18"/>
      <c r="EF1865" s="18"/>
      <c r="EG1865" s="18"/>
      <c r="EH1865" s="18"/>
      <c r="EI1865" s="18"/>
      <c r="EJ1865" s="18"/>
      <c r="EK1865" s="18"/>
      <c r="EL1865" s="18"/>
      <c r="EM1865" s="18"/>
      <c r="EN1865" s="18"/>
      <c r="EO1865" s="18"/>
      <c r="EP1865" s="18"/>
      <c r="EQ1865" s="18"/>
      <c r="ER1865" s="18"/>
      <c r="ES1865" s="18"/>
      <c r="ET1865" s="18"/>
      <c r="EU1865" s="18"/>
      <c r="EV1865" s="18"/>
      <c r="EW1865" s="18"/>
      <c r="EX1865" s="18"/>
      <c r="EY1865" s="18"/>
      <c r="EZ1865" s="18"/>
      <c r="FA1865" s="18"/>
      <c r="FB1865" s="18"/>
      <c r="FC1865" s="18"/>
      <c r="FD1865" s="18"/>
      <c r="FE1865" s="18"/>
      <c r="FF1865" s="18"/>
      <c r="FG1865" s="18"/>
      <c r="FH1865" s="18"/>
      <c r="FI1865" s="18"/>
      <c r="FJ1865" s="18"/>
      <c r="FK1865" s="18"/>
      <c r="FL1865" s="18"/>
      <c r="FM1865" s="18"/>
      <c r="FN1865" s="18"/>
      <c r="FO1865" s="18"/>
      <c r="FP1865" s="18"/>
      <c r="FQ1865" s="18"/>
      <c r="FR1865" s="18"/>
      <c r="FS1865" s="18"/>
      <c r="FT1865" s="18"/>
      <c r="FU1865" s="18"/>
      <c r="FV1865" s="18"/>
      <c r="FW1865" s="18"/>
      <c r="FX1865" s="18"/>
      <c r="FY1865" s="18"/>
      <c r="FZ1865" s="18"/>
      <c r="GA1865" s="18"/>
      <c r="GB1865" s="18"/>
      <c r="GC1865" s="18"/>
      <c r="GD1865" s="18"/>
      <c r="GE1865" s="18"/>
      <c r="GF1865" s="18"/>
      <c r="GG1865" s="18"/>
      <c r="GH1865" s="18"/>
      <c r="GI1865" s="18"/>
      <c r="GJ1865" s="18"/>
      <c r="GK1865" s="18"/>
      <c r="GL1865" s="18"/>
      <c r="GM1865" s="18"/>
      <c r="GN1865" s="18"/>
      <c r="GO1865" s="18"/>
      <c r="GP1865" s="18"/>
      <c r="GQ1865" s="18"/>
      <c r="GR1865" s="18"/>
    </row>
    <row r="1866" spans="1:200">
      <c r="A1866" s="6"/>
      <c r="B1866" s="6"/>
      <c r="C1866" s="6"/>
      <c r="D1866" s="6"/>
      <c r="E1866" s="6"/>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c r="BU1866" s="6"/>
      <c r="BV1866" s="6"/>
      <c r="BW1866" s="6"/>
      <c r="BX1866" s="6"/>
      <c r="BY1866" s="6"/>
      <c r="BZ1866" s="6"/>
      <c r="CA1866" s="6"/>
      <c r="CB1866" s="6"/>
      <c r="CC1866" s="6"/>
      <c r="CD1866" s="6"/>
      <c r="CE1866" s="6"/>
      <c r="CF1866" s="6"/>
      <c r="CG1866" s="6"/>
      <c r="CH1866" s="6"/>
      <c r="CI1866" s="6"/>
      <c r="CJ1866" s="6"/>
      <c r="CK1866" s="6"/>
      <c r="CL1866" s="6"/>
      <c r="CM1866" s="6"/>
      <c r="CN1866" s="6"/>
      <c r="CO1866" s="6"/>
      <c r="CP1866" s="6"/>
      <c r="CQ1866" s="6"/>
      <c r="CR1866" s="6"/>
      <c r="CS1866" s="6"/>
      <c r="CT1866" s="6"/>
      <c r="CU1866" s="6"/>
      <c r="CV1866" s="6"/>
      <c r="CW1866" s="18"/>
      <c r="CX1866" s="18"/>
      <c r="CY1866" s="18"/>
      <c r="CZ1866" s="18"/>
      <c r="DA1866" s="18"/>
      <c r="DB1866" s="18"/>
      <c r="DC1866" s="18"/>
      <c r="DD1866" s="18"/>
      <c r="DE1866" s="18"/>
      <c r="DF1866" s="18"/>
      <c r="DG1866" s="18"/>
      <c r="DH1866" s="18"/>
      <c r="DI1866" s="18"/>
      <c r="DJ1866" s="18"/>
      <c r="DK1866" s="18"/>
      <c r="DL1866" s="18"/>
      <c r="DM1866" s="18"/>
      <c r="DN1866" s="18"/>
      <c r="DO1866" s="18"/>
      <c r="DP1866" s="18"/>
      <c r="DQ1866" s="18"/>
      <c r="DR1866" s="18"/>
      <c r="DS1866" s="18"/>
      <c r="DT1866" s="18"/>
      <c r="DU1866" s="18"/>
      <c r="DV1866" s="18"/>
      <c r="DW1866" s="18"/>
      <c r="DX1866" s="18"/>
      <c r="DY1866" s="18"/>
      <c r="DZ1866" s="18"/>
      <c r="EA1866" s="18"/>
      <c r="EB1866" s="18"/>
      <c r="EC1866" s="18"/>
      <c r="ED1866" s="18"/>
      <c r="EE1866" s="18"/>
      <c r="EF1866" s="18"/>
      <c r="EG1866" s="18"/>
      <c r="EH1866" s="18"/>
      <c r="EI1866" s="18"/>
      <c r="EJ1866" s="18"/>
      <c r="EK1866" s="18"/>
      <c r="EL1866" s="18"/>
      <c r="EM1866" s="18"/>
      <c r="EN1866" s="18"/>
      <c r="EO1866" s="18"/>
      <c r="EP1866" s="18"/>
      <c r="EQ1866" s="18"/>
      <c r="ER1866" s="18"/>
      <c r="ES1866" s="18"/>
      <c r="ET1866" s="18"/>
      <c r="EU1866" s="18"/>
      <c r="EV1866" s="18"/>
      <c r="EW1866" s="18"/>
      <c r="EX1866" s="18"/>
      <c r="EY1866" s="18"/>
      <c r="EZ1866" s="18"/>
      <c r="FA1866" s="18"/>
      <c r="FB1866" s="18"/>
      <c r="FC1866" s="18"/>
      <c r="FD1866" s="18"/>
      <c r="FE1866" s="18"/>
      <c r="FF1866" s="18"/>
      <c r="FG1866" s="18"/>
      <c r="FH1866" s="18"/>
      <c r="FI1866" s="18"/>
      <c r="FJ1866" s="18"/>
      <c r="FK1866" s="18"/>
      <c r="FL1866" s="18"/>
      <c r="FM1866" s="18"/>
      <c r="FN1866" s="18"/>
      <c r="FO1866" s="18"/>
      <c r="FP1866" s="18"/>
      <c r="FQ1866" s="18"/>
      <c r="FR1866" s="18"/>
      <c r="FS1866" s="18"/>
      <c r="FT1866" s="18"/>
      <c r="FU1866" s="18"/>
      <c r="FV1866" s="18"/>
      <c r="FW1866" s="18"/>
      <c r="FX1866" s="18"/>
      <c r="FY1866" s="18"/>
      <c r="FZ1866" s="18"/>
      <c r="GA1866" s="18"/>
      <c r="GB1866" s="18"/>
      <c r="GC1866" s="18"/>
      <c r="GD1866" s="18"/>
      <c r="GE1866" s="18"/>
      <c r="GF1866" s="18"/>
      <c r="GG1866" s="18"/>
      <c r="GH1866" s="18"/>
      <c r="GI1866" s="18"/>
      <c r="GJ1866" s="18"/>
      <c r="GK1866" s="18"/>
      <c r="GL1866" s="18"/>
      <c r="GM1866" s="18"/>
      <c r="GN1866" s="18"/>
      <c r="GO1866" s="18"/>
      <c r="GP1866" s="18"/>
      <c r="GQ1866" s="18"/>
      <c r="GR1866" s="18"/>
    </row>
    <row r="1867" spans="1:200">
      <c r="A1867" s="6"/>
      <c r="B1867" s="6"/>
      <c r="C1867" s="6"/>
      <c r="D1867" s="6"/>
      <c r="E1867" s="6"/>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c r="BU1867" s="6"/>
      <c r="BV1867" s="6"/>
      <c r="BW1867" s="6"/>
      <c r="BX1867" s="6"/>
      <c r="BY1867" s="6"/>
      <c r="BZ1867" s="6"/>
      <c r="CA1867" s="6"/>
      <c r="CB1867" s="6"/>
      <c r="CC1867" s="6"/>
      <c r="CD1867" s="6"/>
      <c r="CE1867" s="6"/>
      <c r="CF1867" s="6"/>
      <c r="CG1867" s="6"/>
      <c r="CH1867" s="6"/>
      <c r="CI1867" s="6"/>
      <c r="CJ1867" s="6"/>
      <c r="CK1867" s="6"/>
      <c r="CL1867" s="6"/>
      <c r="CM1867" s="6"/>
      <c r="CN1867" s="6"/>
      <c r="CO1867" s="6"/>
      <c r="CP1867" s="6"/>
      <c r="CQ1867" s="6"/>
      <c r="CR1867" s="6"/>
      <c r="CS1867" s="6"/>
      <c r="CT1867" s="6"/>
      <c r="CU1867" s="6"/>
      <c r="CV1867" s="6"/>
      <c r="CW1867" s="18"/>
      <c r="CX1867" s="18"/>
      <c r="CY1867" s="18"/>
      <c r="CZ1867" s="18"/>
      <c r="DA1867" s="18"/>
      <c r="DB1867" s="18"/>
      <c r="DC1867" s="18"/>
      <c r="DD1867" s="18"/>
      <c r="DE1867" s="18"/>
      <c r="DF1867" s="18"/>
      <c r="DG1867" s="18"/>
      <c r="DH1867" s="18"/>
      <c r="DI1867" s="18"/>
      <c r="DJ1867" s="18"/>
      <c r="DK1867" s="18"/>
      <c r="DL1867" s="18"/>
      <c r="DM1867" s="18"/>
      <c r="DN1867" s="18"/>
      <c r="DO1867" s="18"/>
      <c r="DP1867" s="18"/>
      <c r="DQ1867" s="18"/>
      <c r="DR1867" s="18"/>
      <c r="DS1867" s="18"/>
      <c r="DT1867" s="18"/>
      <c r="DU1867" s="18"/>
      <c r="DV1867" s="18"/>
      <c r="DW1867" s="18"/>
      <c r="DX1867" s="18"/>
      <c r="DY1867" s="18"/>
      <c r="DZ1867" s="18"/>
      <c r="EA1867" s="18"/>
      <c r="EB1867" s="18"/>
      <c r="EC1867" s="18"/>
      <c r="ED1867" s="18"/>
      <c r="EE1867" s="18"/>
      <c r="EF1867" s="18"/>
      <c r="EG1867" s="18"/>
      <c r="EH1867" s="18"/>
      <c r="EI1867" s="18"/>
      <c r="EJ1867" s="18"/>
      <c r="EK1867" s="18"/>
      <c r="EL1867" s="18"/>
      <c r="EM1867" s="18"/>
      <c r="EN1867" s="18"/>
      <c r="EO1867" s="18"/>
      <c r="EP1867" s="18"/>
      <c r="EQ1867" s="18"/>
      <c r="ER1867" s="18"/>
      <c r="ES1867" s="18"/>
      <c r="ET1867" s="18"/>
      <c r="EU1867" s="18"/>
      <c r="EV1867" s="18"/>
      <c r="EW1867" s="18"/>
      <c r="EX1867" s="18"/>
      <c r="EY1867" s="18"/>
      <c r="EZ1867" s="18"/>
      <c r="FA1867" s="18"/>
      <c r="FB1867" s="18"/>
      <c r="FC1867" s="18"/>
      <c r="FD1867" s="18"/>
      <c r="FE1867" s="18"/>
      <c r="FF1867" s="18"/>
      <c r="FG1867" s="18"/>
      <c r="FH1867" s="18"/>
      <c r="FI1867" s="18"/>
      <c r="FJ1867" s="18"/>
      <c r="FK1867" s="18"/>
      <c r="FL1867" s="18"/>
      <c r="FM1867" s="18"/>
      <c r="FN1867" s="18"/>
      <c r="FO1867" s="18"/>
      <c r="FP1867" s="18"/>
      <c r="FQ1867" s="18"/>
      <c r="FR1867" s="18"/>
      <c r="FS1867" s="18"/>
      <c r="FT1867" s="18"/>
      <c r="FU1867" s="18"/>
      <c r="FV1867" s="18"/>
      <c r="FW1867" s="18"/>
      <c r="FX1867" s="18"/>
      <c r="FY1867" s="18"/>
      <c r="FZ1867" s="18"/>
      <c r="GA1867" s="18"/>
      <c r="GB1867" s="18"/>
      <c r="GC1867" s="18"/>
      <c r="GD1867" s="18"/>
      <c r="GE1867" s="18"/>
      <c r="GF1867" s="18"/>
      <c r="GG1867" s="18"/>
      <c r="GH1867" s="18"/>
      <c r="GI1867" s="18"/>
      <c r="GJ1867" s="18"/>
      <c r="GK1867" s="18"/>
      <c r="GL1867" s="18"/>
      <c r="GM1867" s="18"/>
      <c r="GN1867" s="18"/>
      <c r="GO1867" s="18"/>
      <c r="GP1867" s="18"/>
      <c r="GQ1867" s="18"/>
      <c r="GR1867" s="18"/>
    </row>
    <row r="1868" spans="1:200">
      <c r="A1868" s="6"/>
      <c r="B1868" s="6"/>
      <c r="C1868" s="6"/>
      <c r="D1868" s="6"/>
      <c r="E1868" s="6"/>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c r="BW1868" s="6"/>
      <c r="BX1868" s="6"/>
      <c r="BY1868" s="6"/>
      <c r="BZ1868" s="6"/>
      <c r="CA1868" s="6"/>
      <c r="CB1868" s="6"/>
      <c r="CC1868" s="6"/>
      <c r="CD1868" s="6"/>
      <c r="CE1868" s="6"/>
      <c r="CF1868" s="6"/>
      <c r="CG1868" s="6"/>
      <c r="CH1868" s="6"/>
      <c r="CI1868" s="6"/>
      <c r="CJ1868" s="6"/>
      <c r="CK1868" s="6"/>
      <c r="CL1868" s="6"/>
      <c r="CM1868" s="6"/>
      <c r="CN1868" s="6"/>
      <c r="CO1868" s="6"/>
      <c r="CP1868" s="6"/>
      <c r="CQ1868" s="6"/>
      <c r="CR1868" s="6"/>
      <c r="CS1868" s="6"/>
      <c r="CT1868" s="6"/>
      <c r="CU1868" s="6"/>
      <c r="CV1868" s="6"/>
      <c r="CW1868" s="18"/>
      <c r="CX1868" s="18"/>
      <c r="CY1868" s="18"/>
      <c r="CZ1868" s="18"/>
      <c r="DA1868" s="18"/>
      <c r="DB1868" s="18"/>
      <c r="DC1868" s="18"/>
      <c r="DD1868" s="18"/>
      <c r="DE1868" s="18"/>
      <c r="DF1868" s="18"/>
      <c r="DG1868" s="18"/>
      <c r="DH1868" s="18"/>
      <c r="DI1868" s="18"/>
      <c r="DJ1868" s="18"/>
      <c r="DK1868" s="18"/>
      <c r="DL1868" s="18"/>
      <c r="DM1868" s="18"/>
      <c r="DN1868" s="18"/>
      <c r="DO1868" s="18"/>
      <c r="DP1868" s="18"/>
      <c r="DQ1868" s="18"/>
      <c r="DR1868" s="18"/>
      <c r="DS1868" s="18"/>
      <c r="DT1868" s="18"/>
      <c r="DU1868" s="18"/>
      <c r="DV1868" s="18"/>
      <c r="DW1868" s="18"/>
      <c r="DX1868" s="18"/>
      <c r="DY1868" s="18"/>
      <c r="DZ1868" s="18"/>
      <c r="EA1868" s="18"/>
      <c r="EB1868" s="18"/>
      <c r="EC1868" s="18"/>
      <c r="ED1868" s="18"/>
      <c r="EE1868" s="18"/>
      <c r="EF1868" s="18"/>
      <c r="EG1868" s="18"/>
      <c r="EH1868" s="18"/>
      <c r="EI1868" s="18"/>
      <c r="EJ1868" s="18"/>
      <c r="EK1868" s="18"/>
      <c r="EL1868" s="18"/>
      <c r="EM1868" s="18"/>
      <c r="EN1868" s="18"/>
      <c r="EO1868" s="18"/>
      <c r="EP1868" s="18"/>
      <c r="EQ1868" s="18"/>
      <c r="ER1868" s="18"/>
      <c r="ES1868" s="18"/>
      <c r="ET1868" s="18"/>
      <c r="EU1868" s="18"/>
      <c r="EV1868" s="18"/>
      <c r="EW1868" s="18"/>
      <c r="EX1868" s="18"/>
      <c r="EY1868" s="18"/>
      <c r="EZ1868" s="18"/>
      <c r="FA1868" s="18"/>
      <c r="FB1868" s="18"/>
      <c r="FC1868" s="18"/>
      <c r="FD1868" s="18"/>
      <c r="FE1868" s="18"/>
      <c r="FF1868" s="18"/>
      <c r="FG1868" s="18"/>
      <c r="FH1868" s="18"/>
      <c r="FI1868" s="18"/>
      <c r="FJ1868" s="18"/>
      <c r="FK1868" s="18"/>
      <c r="FL1868" s="18"/>
      <c r="FM1868" s="18"/>
      <c r="FN1868" s="18"/>
      <c r="FO1868" s="18"/>
      <c r="FP1868" s="18"/>
      <c r="FQ1868" s="18"/>
      <c r="FR1868" s="18"/>
      <c r="FS1868" s="18"/>
      <c r="FT1868" s="18"/>
      <c r="FU1868" s="18"/>
      <c r="FV1868" s="18"/>
      <c r="FW1868" s="18"/>
      <c r="FX1868" s="18"/>
      <c r="FY1868" s="18"/>
      <c r="FZ1868" s="18"/>
      <c r="GA1868" s="18"/>
      <c r="GB1868" s="18"/>
      <c r="GC1868" s="18"/>
      <c r="GD1868" s="18"/>
      <c r="GE1868" s="18"/>
      <c r="GF1868" s="18"/>
      <c r="GG1868" s="18"/>
      <c r="GH1868" s="18"/>
      <c r="GI1868" s="18"/>
      <c r="GJ1868" s="18"/>
      <c r="GK1868" s="18"/>
      <c r="GL1868" s="18"/>
      <c r="GM1868" s="18"/>
      <c r="GN1868" s="18"/>
      <c r="GO1868" s="18"/>
      <c r="GP1868" s="18"/>
      <c r="GQ1868" s="18"/>
      <c r="GR1868" s="18"/>
    </row>
    <row r="1869" spans="1:200">
      <c r="A1869" s="6"/>
      <c r="B1869" s="6"/>
      <c r="C1869" s="6"/>
      <c r="D1869" s="6"/>
      <c r="E1869" s="6"/>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c r="BU1869" s="6"/>
      <c r="BV1869" s="6"/>
      <c r="BW1869" s="6"/>
      <c r="BX1869" s="6"/>
      <c r="BY1869" s="6"/>
      <c r="BZ1869" s="6"/>
      <c r="CA1869" s="6"/>
      <c r="CB1869" s="6"/>
      <c r="CC1869" s="6"/>
      <c r="CD1869" s="6"/>
      <c r="CE1869" s="6"/>
      <c r="CF1869" s="6"/>
      <c r="CG1869" s="6"/>
      <c r="CH1869" s="6"/>
      <c r="CI1869" s="6"/>
      <c r="CJ1869" s="6"/>
      <c r="CK1869" s="6"/>
      <c r="CL1869" s="6"/>
      <c r="CM1869" s="6"/>
      <c r="CN1869" s="6"/>
      <c r="CO1869" s="6"/>
      <c r="CP1869" s="6"/>
      <c r="CQ1869" s="6"/>
      <c r="CR1869" s="6"/>
      <c r="CS1869" s="6"/>
      <c r="CT1869" s="6"/>
      <c r="CU1869" s="6"/>
      <c r="CV1869" s="6"/>
      <c r="CW1869" s="18"/>
      <c r="CX1869" s="18"/>
      <c r="CY1869" s="18"/>
      <c r="CZ1869" s="18"/>
      <c r="DA1869" s="18"/>
      <c r="DB1869" s="18"/>
      <c r="DC1869" s="18"/>
      <c r="DD1869" s="18"/>
      <c r="DE1869" s="18"/>
      <c r="DF1869" s="18"/>
      <c r="DG1869" s="18"/>
      <c r="DH1869" s="18"/>
      <c r="DI1869" s="18"/>
      <c r="DJ1869" s="18"/>
      <c r="DK1869" s="18"/>
      <c r="DL1869" s="18"/>
      <c r="DM1869" s="18"/>
      <c r="DN1869" s="18"/>
      <c r="DO1869" s="18"/>
      <c r="DP1869" s="18"/>
      <c r="DQ1869" s="18"/>
      <c r="DR1869" s="18"/>
      <c r="DS1869" s="18"/>
      <c r="DT1869" s="18"/>
      <c r="DU1869" s="18"/>
      <c r="DV1869" s="18"/>
      <c r="DW1869" s="18"/>
      <c r="DX1869" s="18"/>
      <c r="DY1869" s="18"/>
      <c r="DZ1869" s="18"/>
      <c r="EA1869" s="18"/>
      <c r="EB1869" s="18"/>
      <c r="EC1869" s="18"/>
      <c r="ED1869" s="18"/>
      <c r="EE1869" s="18"/>
      <c r="EF1869" s="18"/>
      <c r="EG1869" s="18"/>
      <c r="EH1869" s="18"/>
      <c r="EI1869" s="18"/>
      <c r="EJ1869" s="18"/>
      <c r="EK1869" s="18"/>
      <c r="EL1869" s="18"/>
      <c r="EM1869" s="18"/>
      <c r="EN1869" s="18"/>
      <c r="EO1869" s="18"/>
      <c r="EP1869" s="18"/>
      <c r="EQ1869" s="18"/>
      <c r="ER1869" s="18"/>
      <c r="ES1869" s="18"/>
      <c r="ET1869" s="18"/>
      <c r="EU1869" s="18"/>
      <c r="EV1869" s="18"/>
      <c r="EW1869" s="18"/>
      <c r="EX1869" s="18"/>
      <c r="EY1869" s="18"/>
      <c r="EZ1869" s="18"/>
      <c r="FA1869" s="18"/>
      <c r="FB1869" s="18"/>
      <c r="FC1869" s="18"/>
      <c r="FD1869" s="18"/>
      <c r="FE1869" s="18"/>
      <c r="FF1869" s="18"/>
      <c r="FG1869" s="18"/>
      <c r="FH1869" s="18"/>
      <c r="FI1869" s="18"/>
      <c r="FJ1869" s="18"/>
      <c r="FK1869" s="18"/>
      <c r="FL1869" s="18"/>
      <c r="FM1869" s="18"/>
      <c r="FN1869" s="18"/>
      <c r="FO1869" s="18"/>
      <c r="FP1869" s="18"/>
      <c r="FQ1869" s="18"/>
      <c r="FR1869" s="18"/>
      <c r="FS1869" s="18"/>
      <c r="FT1869" s="18"/>
      <c r="FU1869" s="18"/>
      <c r="FV1869" s="18"/>
      <c r="FW1869" s="18"/>
      <c r="FX1869" s="18"/>
      <c r="FY1869" s="18"/>
      <c r="FZ1869" s="18"/>
      <c r="GA1869" s="18"/>
      <c r="GB1869" s="18"/>
      <c r="GC1869" s="18"/>
      <c r="GD1869" s="18"/>
      <c r="GE1869" s="18"/>
      <c r="GF1869" s="18"/>
      <c r="GG1869" s="18"/>
      <c r="GH1869" s="18"/>
      <c r="GI1869" s="18"/>
      <c r="GJ1869" s="18"/>
      <c r="GK1869" s="18"/>
      <c r="GL1869" s="18"/>
      <c r="GM1869" s="18"/>
      <c r="GN1869" s="18"/>
      <c r="GO1869" s="18"/>
      <c r="GP1869" s="18"/>
      <c r="GQ1869" s="18"/>
      <c r="GR1869" s="18"/>
    </row>
    <row r="1870" spans="1:200">
      <c r="A1870" s="6"/>
      <c r="B1870" s="6"/>
      <c r="C1870" s="6"/>
      <c r="D1870" s="6"/>
      <c r="E1870" s="6"/>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c r="BU1870" s="6"/>
      <c r="BV1870" s="6"/>
      <c r="BW1870" s="6"/>
      <c r="BX1870" s="6"/>
      <c r="BY1870" s="6"/>
      <c r="BZ1870" s="6"/>
      <c r="CA1870" s="6"/>
      <c r="CB1870" s="6"/>
      <c r="CC1870" s="6"/>
      <c r="CD1870" s="6"/>
      <c r="CE1870" s="6"/>
      <c r="CF1870" s="6"/>
      <c r="CG1870" s="6"/>
      <c r="CH1870" s="6"/>
      <c r="CI1870" s="6"/>
      <c r="CJ1870" s="6"/>
      <c r="CK1870" s="6"/>
      <c r="CL1870" s="6"/>
      <c r="CM1870" s="6"/>
      <c r="CN1870" s="6"/>
      <c r="CO1870" s="6"/>
      <c r="CP1870" s="6"/>
      <c r="CQ1870" s="6"/>
      <c r="CR1870" s="6"/>
      <c r="CS1870" s="6"/>
      <c r="CT1870" s="6"/>
      <c r="CU1870" s="6"/>
      <c r="CV1870" s="6"/>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8"/>
      <c r="FH1870" s="18"/>
      <c r="FI1870" s="18"/>
      <c r="FJ1870" s="18"/>
      <c r="FK1870" s="18"/>
      <c r="FL1870" s="18"/>
      <c r="FM1870" s="18"/>
      <c r="FN1870" s="18"/>
      <c r="FO1870" s="18"/>
      <c r="FP1870" s="18"/>
      <c r="FQ1870" s="18"/>
      <c r="FR1870" s="18"/>
      <c r="FS1870" s="18"/>
      <c r="FT1870" s="18"/>
      <c r="FU1870" s="18"/>
      <c r="FV1870" s="18"/>
      <c r="FW1870" s="18"/>
      <c r="FX1870" s="18"/>
      <c r="FY1870" s="18"/>
      <c r="FZ1870" s="18"/>
      <c r="GA1870" s="18"/>
      <c r="GB1870" s="18"/>
      <c r="GC1870" s="18"/>
      <c r="GD1870" s="18"/>
      <c r="GE1870" s="18"/>
      <c r="GF1870" s="18"/>
      <c r="GG1870" s="18"/>
      <c r="GH1870" s="18"/>
      <c r="GI1870" s="18"/>
      <c r="GJ1870" s="18"/>
      <c r="GK1870" s="18"/>
      <c r="GL1870" s="18"/>
      <c r="GM1870" s="18"/>
      <c r="GN1870" s="18"/>
      <c r="GO1870" s="18"/>
      <c r="GP1870" s="18"/>
      <c r="GQ1870" s="18"/>
      <c r="GR1870" s="18"/>
    </row>
    <row r="1871" spans="1:200">
      <c r="A1871" s="6"/>
      <c r="B1871" s="6"/>
      <c r="C1871" s="6"/>
      <c r="D1871" s="6"/>
      <c r="E1871" s="6"/>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c r="BU1871" s="6"/>
      <c r="BV1871" s="6"/>
      <c r="BW1871" s="6"/>
      <c r="BX1871" s="6"/>
      <c r="BY1871" s="6"/>
      <c r="BZ1871" s="6"/>
      <c r="CA1871" s="6"/>
      <c r="CB1871" s="6"/>
      <c r="CC1871" s="6"/>
      <c r="CD1871" s="6"/>
      <c r="CE1871" s="6"/>
      <c r="CF1871" s="6"/>
      <c r="CG1871" s="6"/>
      <c r="CH1871" s="6"/>
      <c r="CI1871" s="6"/>
      <c r="CJ1871" s="6"/>
      <c r="CK1871" s="6"/>
      <c r="CL1871" s="6"/>
      <c r="CM1871" s="6"/>
      <c r="CN1871" s="6"/>
      <c r="CO1871" s="6"/>
      <c r="CP1871" s="6"/>
      <c r="CQ1871" s="6"/>
      <c r="CR1871" s="6"/>
      <c r="CS1871" s="6"/>
      <c r="CT1871" s="6"/>
      <c r="CU1871" s="6"/>
      <c r="CV1871" s="6"/>
      <c r="CW1871" s="18"/>
      <c r="CX1871" s="18"/>
      <c r="CY1871" s="18"/>
      <c r="CZ1871" s="18"/>
      <c r="DA1871" s="18"/>
      <c r="DB1871" s="18"/>
      <c r="DC1871" s="18"/>
      <c r="DD1871" s="18"/>
      <c r="DE1871" s="18"/>
      <c r="DF1871" s="18"/>
      <c r="DG1871" s="18"/>
      <c r="DH1871" s="18"/>
      <c r="DI1871" s="18"/>
      <c r="DJ1871" s="18"/>
      <c r="DK1871" s="18"/>
      <c r="DL1871" s="18"/>
      <c r="DM1871" s="18"/>
      <c r="DN1871" s="18"/>
      <c r="DO1871" s="18"/>
      <c r="DP1871" s="18"/>
      <c r="DQ1871" s="18"/>
      <c r="DR1871" s="18"/>
      <c r="DS1871" s="18"/>
      <c r="DT1871" s="18"/>
      <c r="DU1871" s="18"/>
      <c r="DV1871" s="18"/>
      <c r="DW1871" s="18"/>
      <c r="DX1871" s="18"/>
      <c r="DY1871" s="18"/>
      <c r="DZ1871" s="18"/>
      <c r="EA1871" s="18"/>
      <c r="EB1871" s="18"/>
      <c r="EC1871" s="18"/>
      <c r="ED1871" s="18"/>
      <c r="EE1871" s="18"/>
      <c r="EF1871" s="18"/>
      <c r="EG1871" s="18"/>
      <c r="EH1871" s="18"/>
      <c r="EI1871" s="18"/>
      <c r="EJ1871" s="18"/>
      <c r="EK1871" s="18"/>
      <c r="EL1871" s="18"/>
      <c r="EM1871" s="18"/>
      <c r="EN1871" s="18"/>
      <c r="EO1871" s="18"/>
      <c r="EP1871" s="18"/>
      <c r="EQ1871" s="18"/>
      <c r="ER1871" s="18"/>
      <c r="ES1871" s="18"/>
      <c r="ET1871" s="18"/>
      <c r="EU1871" s="18"/>
      <c r="EV1871" s="18"/>
      <c r="EW1871" s="18"/>
      <c r="EX1871" s="18"/>
      <c r="EY1871" s="18"/>
      <c r="EZ1871" s="18"/>
      <c r="FA1871" s="18"/>
      <c r="FB1871" s="18"/>
      <c r="FC1871" s="18"/>
      <c r="FD1871" s="18"/>
      <c r="FE1871" s="18"/>
      <c r="FF1871" s="18"/>
      <c r="FG1871" s="18"/>
      <c r="FH1871" s="18"/>
      <c r="FI1871" s="18"/>
      <c r="FJ1871" s="18"/>
      <c r="FK1871" s="18"/>
      <c r="FL1871" s="18"/>
      <c r="FM1871" s="18"/>
      <c r="FN1871" s="18"/>
      <c r="FO1871" s="18"/>
      <c r="FP1871" s="18"/>
      <c r="FQ1871" s="18"/>
      <c r="FR1871" s="18"/>
      <c r="FS1871" s="18"/>
      <c r="FT1871" s="18"/>
      <c r="FU1871" s="18"/>
      <c r="FV1871" s="18"/>
      <c r="FW1871" s="18"/>
      <c r="FX1871" s="18"/>
      <c r="FY1871" s="18"/>
      <c r="FZ1871" s="18"/>
      <c r="GA1871" s="18"/>
      <c r="GB1871" s="18"/>
      <c r="GC1871" s="18"/>
      <c r="GD1871" s="18"/>
      <c r="GE1871" s="18"/>
      <c r="GF1871" s="18"/>
      <c r="GG1871" s="18"/>
      <c r="GH1871" s="18"/>
      <c r="GI1871" s="18"/>
      <c r="GJ1871" s="18"/>
      <c r="GK1871" s="18"/>
      <c r="GL1871" s="18"/>
      <c r="GM1871" s="18"/>
      <c r="GN1871" s="18"/>
      <c r="GO1871" s="18"/>
      <c r="GP1871" s="18"/>
      <c r="GQ1871" s="18"/>
      <c r="GR1871" s="18"/>
    </row>
    <row r="1872" spans="1:200">
      <c r="A1872" s="6"/>
      <c r="B1872" s="6"/>
      <c r="C1872" s="6"/>
      <c r="D1872" s="6"/>
      <c r="E1872" s="6"/>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c r="BU1872" s="6"/>
      <c r="BV1872" s="6"/>
      <c r="BW1872" s="6"/>
      <c r="BX1872" s="6"/>
      <c r="BY1872" s="6"/>
      <c r="BZ1872" s="6"/>
      <c r="CA1872" s="6"/>
      <c r="CB1872" s="6"/>
      <c r="CC1872" s="6"/>
      <c r="CD1872" s="6"/>
      <c r="CE1872" s="6"/>
      <c r="CF1872" s="6"/>
      <c r="CG1872" s="6"/>
      <c r="CH1872" s="6"/>
      <c r="CI1872" s="6"/>
      <c r="CJ1872" s="6"/>
      <c r="CK1872" s="6"/>
      <c r="CL1872" s="6"/>
      <c r="CM1872" s="6"/>
      <c r="CN1872" s="6"/>
      <c r="CO1872" s="6"/>
      <c r="CP1872" s="6"/>
      <c r="CQ1872" s="6"/>
      <c r="CR1872" s="6"/>
      <c r="CS1872" s="6"/>
      <c r="CT1872" s="6"/>
      <c r="CU1872" s="6"/>
      <c r="CV1872" s="6"/>
      <c r="CW1872" s="18"/>
      <c r="CX1872" s="18"/>
      <c r="CY1872" s="18"/>
      <c r="CZ1872" s="18"/>
      <c r="DA1872" s="18"/>
      <c r="DB1872" s="18"/>
      <c r="DC1872" s="18"/>
      <c r="DD1872" s="18"/>
      <c r="DE1872" s="18"/>
      <c r="DF1872" s="18"/>
      <c r="DG1872" s="18"/>
      <c r="DH1872" s="18"/>
      <c r="DI1872" s="18"/>
      <c r="DJ1872" s="18"/>
      <c r="DK1872" s="18"/>
      <c r="DL1872" s="18"/>
      <c r="DM1872" s="18"/>
      <c r="DN1872" s="18"/>
      <c r="DO1872" s="18"/>
      <c r="DP1872" s="18"/>
      <c r="DQ1872" s="18"/>
      <c r="DR1872" s="18"/>
      <c r="DS1872" s="18"/>
      <c r="DT1872" s="18"/>
      <c r="DU1872" s="18"/>
      <c r="DV1872" s="18"/>
      <c r="DW1872" s="18"/>
      <c r="DX1872" s="18"/>
      <c r="DY1872" s="18"/>
      <c r="DZ1872" s="18"/>
      <c r="EA1872" s="18"/>
      <c r="EB1872" s="18"/>
      <c r="EC1872" s="18"/>
      <c r="ED1872" s="18"/>
      <c r="EE1872" s="18"/>
      <c r="EF1872" s="18"/>
      <c r="EG1872" s="18"/>
      <c r="EH1872" s="18"/>
      <c r="EI1872" s="18"/>
      <c r="EJ1872" s="18"/>
      <c r="EK1872" s="18"/>
      <c r="EL1872" s="18"/>
      <c r="EM1872" s="18"/>
      <c r="EN1872" s="18"/>
      <c r="EO1872" s="18"/>
      <c r="EP1872" s="18"/>
      <c r="EQ1872" s="18"/>
      <c r="ER1872" s="18"/>
      <c r="ES1872" s="18"/>
      <c r="ET1872" s="18"/>
      <c r="EU1872" s="18"/>
      <c r="EV1872" s="18"/>
      <c r="EW1872" s="18"/>
      <c r="EX1872" s="18"/>
      <c r="EY1872" s="18"/>
      <c r="EZ1872" s="18"/>
      <c r="FA1872" s="18"/>
      <c r="FB1872" s="18"/>
      <c r="FC1872" s="18"/>
      <c r="FD1872" s="18"/>
      <c r="FE1872" s="18"/>
      <c r="FF1872" s="18"/>
      <c r="FG1872" s="18"/>
      <c r="FH1872" s="18"/>
      <c r="FI1872" s="18"/>
      <c r="FJ1872" s="18"/>
      <c r="FK1872" s="18"/>
      <c r="FL1872" s="18"/>
      <c r="FM1872" s="18"/>
      <c r="FN1872" s="18"/>
      <c r="FO1872" s="18"/>
      <c r="FP1872" s="18"/>
      <c r="FQ1872" s="18"/>
      <c r="FR1872" s="18"/>
      <c r="FS1872" s="18"/>
      <c r="FT1872" s="18"/>
      <c r="FU1872" s="18"/>
      <c r="FV1872" s="18"/>
      <c r="FW1872" s="18"/>
      <c r="FX1872" s="18"/>
      <c r="FY1872" s="18"/>
      <c r="FZ1872" s="18"/>
      <c r="GA1872" s="18"/>
      <c r="GB1872" s="18"/>
      <c r="GC1872" s="18"/>
      <c r="GD1872" s="18"/>
      <c r="GE1872" s="18"/>
      <c r="GF1872" s="18"/>
      <c r="GG1872" s="18"/>
      <c r="GH1872" s="18"/>
      <c r="GI1872" s="18"/>
      <c r="GJ1872" s="18"/>
      <c r="GK1872" s="18"/>
      <c r="GL1872" s="18"/>
      <c r="GM1872" s="18"/>
      <c r="GN1872" s="18"/>
      <c r="GO1872" s="18"/>
      <c r="GP1872" s="18"/>
      <c r="GQ1872" s="18"/>
      <c r="GR1872" s="18"/>
    </row>
    <row r="1873" spans="1:200">
      <c r="A1873" s="6"/>
      <c r="B1873" s="6"/>
      <c r="C1873" s="6"/>
      <c r="D1873" s="6"/>
      <c r="E1873" s="6"/>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c r="BU1873" s="6"/>
      <c r="BV1873" s="6"/>
      <c r="BW1873" s="6"/>
      <c r="BX1873" s="6"/>
      <c r="BY1873" s="6"/>
      <c r="BZ1873" s="6"/>
      <c r="CA1873" s="6"/>
      <c r="CB1873" s="6"/>
      <c r="CC1873" s="6"/>
      <c r="CD1873" s="6"/>
      <c r="CE1873" s="6"/>
      <c r="CF1873" s="6"/>
      <c r="CG1873" s="6"/>
      <c r="CH1873" s="6"/>
      <c r="CI1873" s="6"/>
      <c r="CJ1873" s="6"/>
      <c r="CK1873" s="6"/>
      <c r="CL1873" s="6"/>
      <c r="CM1873" s="6"/>
      <c r="CN1873" s="6"/>
      <c r="CO1873" s="6"/>
      <c r="CP1873" s="6"/>
      <c r="CQ1873" s="6"/>
      <c r="CR1873" s="6"/>
      <c r="CS1873" s="6"/>
      <c r="CT1873" s="6"/>
      <c r="CU1873" s="6"/>
      <c r="CV1873" s="6"/>
      <c r="CW1873" s="18"/>
      <c r="CX1873" s="18"/>
      <c r="CY1873" s="18"/>
      <c r="CZ1873" s="18"/>
      <c r="DA1873" s="18"/>
      <c r="DB1873" s="18"/>
      <c r="DC1873" s="18"/>
      <c r="DD1873" s="18"/>
      <c r="DE1873" s="18"/>
      <c r="DF1873" s="18"/>
      <c r="DG1873" s="18"/>
      <c r="DH1873" s="18"/>
      <c r="DI1873" s="18"/>
      <c r="DJ1873" s="18"/>
      <c r="DK1873" s="18"/>
      <c r="DL1873" s="18"/>
      <c r="DM1873" s="18"/>
      <c r="DN1873" s="18"/>
      <c r="DO1873" s="18"/>
      <c r="DP1873" s="18"/>
      <c r="DQ1873" s="18"/>
      <c r="DR1873" s="18"/>
      <c r="DS1873" s="18"/>
      <c r="DT1873" s="18"/>
      <c r="DU1873" s="18"/>
      <c r="DV1873" s="18"/>
      <c r="DW1873" s="18"/>
      <c r="DX1873" s="18"/>
      <c r="DY1873" s="18"/>
      <c r="DZ1873" s="18"/>
      <c r="EA1873" s="18"/>
      <c r="EB1873" s="18"/>
      <c r="EC1873" s="18"/>
      <c r="ED1873" s="18"/>
      <c r="EE1873" s="18"/>
      <c r="EF1873" s="18"/>
      <c r="EG1873" s="18"/>
      <c r="EH1873" s="18"/>
      <c r="EI1873" s="18"/>
      <c r="EJ1873" s="18"/>
      <c r="EK1873" s="18"/>
      <c r="EL1873" s="18"/>
      <c r="EM1873" s="18"/>
      <c r="EN1873" s="18"/>
      <c r="EO1873" s="18"/>
      <c r="EP1873" s="18"/>
      <c r="EQ1873" s="18"/>
      <c r="ER1873" s="18"/>
      <c r="ES1873" s="18"/>
      <c r="ET1873" s="18"/>
      <c r="EU1873" s="18"/>
      <c r="EV1873" s="18"/>
      <c r="EW1873" s="18"/>
      <c r="EX1873" s="18"/>
      <c r="EY1873" s="18"/>
      <c r="EZ1873" s="18"/>
      <c r="FA1873" s="18"/>
      <c r="FB1873" s="18"/>
      <c r="FC1873" s="18"/>
      <c r="FD1873" s="18"/>
      <c r="FE1873" s="18"/>
      <c r="FF1873" s="18"/>
      <c r="FG1873" s="18"/>
      <c r="FH1873" s="18"/>
      <c r="FI1873" s="18"/>
      <c r="FJ1873" s="18"/>
      <c r="FK1873" s="18"/>
      <c r="FL1873" s="18"/>
      <c r="FM1873" s="18"/>
      <c r="FN1873" s="18"/>
      <c r="FO1873" s="18"/>
      <c r="FP1873" s="18"/>
      <c r="FQ1873" s="18"/>
      <c r="FR1873" s="18"/>
      <c r="FS1873" s="18"/>
      <c r="FT1873" s="18"/>
      <c r="FU1873" s="18"/>
      <c r="FV1873" s="18"/>
      <c r="FW1873" s="18"/>
      <c r="FX1873" s="18"/>
      <c r="FY1873" s="18"/>
      <c r="FZ1873" s="18"/>
      <c r="GA1873" s="18"/>
      <c r="GB1873" s="18"/>
      <c r="GC1873" s="18"/>
      <c r="GD1873" s="18"/>
      <c r="GE1873" s="18"/>
      <c r="GF1873" s="18"/>
      <c r="GG1873" s="18"/>
      <c r="GH1873" s="18"/>
      <c r="GI1873" s="18"/>
      <c r="GJ1873" s="18"/>
      <c r="GK1873" s="18"/>
      <c r="GL1873" s="18"/>
      <c r="GM1873" s="18"/>
      <c r="GN1873" s="18"/>
      <c r="GO1873" s="18"/>
      <c r="GP1873" s="18"/>
      <c r="GQ1873" s="18"/>
      <c r="GR1873" s="18"/>
    </row>
    <row r="1874" spans="1:200">
      <c r="A1874" s="6"/>
      <c r="B1874" s="6"/>
      <c r="C1874" s="6"/>
      <c r="D1874" s="6"/>
      <c r="E1874" s="6"/>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c r="BU1874" s="6"/>
      <c r="BV1874" s="6"/>
      <c r="BW1874" s="6"/>
      <c r="BX1874" s="6"/>
      <c r="BY1874" s="6"/>
      <c r="BZ1874" s="6"/>
      <c r="CA1874" s="6"/>
      <c r="CB1874" s="6"/>
      <c r="CC1874" s="6"/>
      <c r="CD1874" s="6"/>
      <c r="CE1874" s="6"/>
      <c r="CF1874" s="6"/>
      <c r="CG1874" s="6"/>
      <c r="CH1874" s="6"/>
      <c r="CI1874" s="6"/>
      <c r="CJ1874" s="6"/>
      <c r="CK1874" s="6"/>
      <c r="CL1874" s="6"/>
      <c r="CM1874" s="6"/>
      <c r="CN1874" s="6"/>
      <c r="CO1874" s="6"/>
      <c r="CP1874" s="6"/>
      <c r="CQ1874" s="6"/>
      <c r="CR1874" s="6"/>
      <c r="CS1874" s="6"/>
      <c r="CT1874" s="6"/>
      <c r="CU1874" s="6"/>
      <c r="CV1874" s="6"/>
      <c r="CW1874" s="18"/>
      <c r="CX1874" s="18"/>
      <c r="CY1874" s="18"/>
      <c r="CZ1874" s="18"/>
      <c r="DA1874" s="18"/>
      <c r="DB1874" s="18"/>
      <c r="DC1874" s="18"/>
      <c r="DD1874" s="18"/>
      <c r="DE1874" s="18"/>
      <c r="DF1874" s="18"/>
      <c r="DG1874" s="18"/>
      <c r="DH1874" s="18"/>
      <c r="DI1874" s="18"/>
      <c r="DJ1874" s="18"/>
      <c r="DK1874" s="18"/>
      <c r="DL1874" s="18"/>
      <c r="DM1874" s="18"/>
      <c r="DN1874" s="18"/>
      <c r="DO1874" s="18"/>
      <c r="DP1874" s="18"/>
      <c r="DQ1874" s="18"/>
      <c r="DR1874" s="18"/>
      <c r="DS1874" s="18"/>
      <c r="DT1874" s="18"/>
      <c r="DU1874" s="18"/>
      <c r="DV1874" s="18"/>
      <c r="DW1874" s="18"/>
      <c r="DX1874" s="18"/>
      <c r="DY1874" s="18"/>
      <c r="DZ1874" s="18"/>
      <c r="EA1874" s="18"/>
      <c r="EB1874" s="18"/>
      <c r="EC1874" s="18"/>
      <c r="ED1874" s="18"/>
      <c r="EE1874" s="18"/>
      <c r="EF1874" s="18"/>
      <c r="EG1874" s="18"/>
      <c r="EH1874" s="18"/>
      <c r="EI1874" s="18"/>
      <c r="EJ1874" s="18"/>
      <c r="EK1874" s="18"/>
      <c r="EL1874" s="18"/>
      <c r="EM1874" s="18"/>
      <c r="EN1874" s="18"/>
      <c r="EO1874" s="18"/>
      <c r="EP1874" s="18"/>
      <c r="EQ1874" s="18"/>
      <c r="ER1874" s="18"/>
      <c r="ES1874" s="18"/>
      <c r="ET1874" s="18"/>
      <c r="EU1874" s="18"/>
      <c r="EV1874" s="18"/>
      <c r="EW1874" s="18"/>
      <c r="EX1874" s="18"/>
      <c r="EY1874" s="18"/>
      <c r="EZ1874" s="18"/>
      <c r="FA1874" s="18"/>
      <c r="FB1874" s="18"/>
      <c r="FC1874" s="18"/>
      <c r="FD1874" s="18"/>
      <c r="FE1874" s="18"/>
      <c r="FF1874" s="18"/>
      <c r="FG1874" s="18"/>
      <c r="FH1874" s="18"/>
      <c r="FI1874" s="18"/>
      <c r="FJ1874" s="18"/>
      <c r="FK1874" s="18"/>
      <c r="FL1874" s="18"/>
      <c r="FM1874" s="18"/>
      <c r="FN1874" s="18"/>
      <c r="FO1874" s="18"/>
      <c r="FP1874" s="18"/>
      <c r="FQ1874" s="18"/>
      <c r="FR1874" s="18"/>
      <c r="FS1874" s="18"/>
      <c r="FT1874" s="18"/>
      <c r="FU1874" s="18"/>
      <c r="FV1874" s="18"/>
      <c r="FW1874" s="18"/>
      <c r="FX1874" s="18"/>
      <c r="FY1874" s="18"/>
      <c r="FZ1874" s="18"/>
      <c r="GA1874" s="18"/>
      <c r="GB1874" s="18"/>
      <c r="GC1874" s="18"/>
      <c r="GD1874" s="18"/>
      <c r="GE1874" s="18"/>
      <c r="GF1874" s="18"/>
      <c r="GG1874" s="18"/>
      <c r="GH1874" s="18"/>
      <c r="GI1874" s="18"/>
      <c r="GJ1874" s="18"/>
      <c r="GK1874" s="18"/>
      <c r="GL1874" s="18"/>
      <c r="GM1874" s="18"/>
      <c r="GN1874" s="18"/>
      <c r="GO1874" s="18"/>
      <c r="GP1874" s="18"/>
      <c r="GQ1874" s="18"/>
      <c r="GR1874" s="18"/>
    </row>
    <row r="1875" spans="1:200">
      <c r="A1875" s="6"/>
      <c r="B1875" s="6"/>
      <c r="C1875" s="6"/>
      <c r="D1875" s="6"/>
      <c r="E1875" s="6"/>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c r="BU1875" s="6"/>
      <c r="BV1875" s="6"/>
      <c r="BW1875" s="6"/>
      <c r="BX1875" s="6"/>
      <c r="BY1875" s="6"/>
      <c r="BZ1875" s="6"/>
      <c r="CA1875" s="6"/>
      <c r="CB1875" s="6"/>
      <c r="CC1875" s="6"/>
      <c r="CD1875" s="6"/>
      <c r="CE1875" s="6"/>
      <c r="CF1875" s="6"/>
      <c r="CG1875" s="6"/>
      <c r="CH1875" s="6"/>
      <c r="CI1875" s="6"/>
      <c r="CJ1875" s="6"/>
      <c r="CK1875" s="6"/>
      <c r="CL1875" s="6"/>
      <c r="CM1875" s="6"/>
      <c r="CN1875" s="6"/>
      <c r="CO1875" s="6"/>
      <c r="CP1875" s="6"/>
      <c r="CQ1875" s="6"/>
      <c r="CR1875" s="6"/>
      <c r="CS1875" s="6"/>
      <c r="CT1875" s="6"/>
      <c r="CU1875" s="6"/>
      <c r="CV1875" s="6"/>
      <c r="CW1875" s="18"/>
      <c r="CX1875" s="18"/>
      <c r="CY1875" s="18"/>
      <c r="CZ1875" s="18"/>
      <c r="DA1875" s="18"/>
      <c r="DB1875" s="18"/>
      <c r="DC1875" s="18"/>
      <c r="DD1875" s="18"/>
      <c r="DE1875" s="18"/>
      <c r="DF1875" s="18"/>
      <c r="DG1875" s="18"/>
      <c r="DH1875" s="18"/>
      <c r="DI1875" s="18"/>
      <c r="DJ1875" s="18"/>
      <c r="DK1875" s="18"/>
      <c r="DL1875" s="18"/>
      <c r="DM1875" s="18"/>
      <c r="DN1875" s="18"/>
      <c r="DO1875" s="18"/>
      <c r="DP1875" s="18"/>
      <c r="DQ1875" s="18"/>
      <c r="DR1875" s="18"/>
      <c r="DS1875" s="18"/>
      <c r="DT1875" s="18"/>
      <c r="DU1875" s="18"/>
      <c r="DV1875" s="18"/>
      <c r="DW1875" s="18"/>
      <c r="DX1875" s="18"/>
      <c r="DY1875" s="18"/>
      <c r="DZ1875" s="18"/>
      <c r="EA1875" s="18"/>
      <c r="EB1875" s="18"/>
      <c r="EC1875" s="18"/>
      <c r="ED1875" s="18"/>
      <c r="EE1875" s="18"/>
      <c r="EF1875" s="18"/>
      <c r="EG1875" s="18"/>
      <c r="EH1875" s="18"/>
      <c r="EI1875" s="18"/>
      <c r="EJ1875" s="18"/>
      <c r="EK1875" s="18"/>
      <c r="EL1875" s="18"/>
      <c r="EM1875" s="18"/>
      <c r="EN1875" s="18"/>
      <c r="EO1875" s="18"/>
      <c r="EP1875" s="18"/>
      <c r="EQ1875" s="18"/>
      <c r="ER1875" s="18"/>
      <c r="ES1875" s="18"/>
      <c r="ET1875" s="18"/>
      <c r="EU1875" s="18"/>
      <c r="EV1875" s="18"/>
      <c r="EW1875" s="18"/>
      <c r="EX1875" s="18"/>
      <c r="EY1875" s="18"/>
      <c r="EZ1875" s="18"/>
      <c r="FA1875" s="18"/>
      <c r="FB1875" s="18"/>
      <c r="FC1875" s="18"/>
      <c r="FD1875" s="18"/>
      <c r="FE1875" s="18"/>
      <c r="FF1875" s="18"/>
      <c r="FG1875" s="18"/>
      <c r="FH1875" s="18"/>
      <c r="FI1875" s="18"/>
      <c r="FJ1875" s="18"/>
      <c r="FK1875" s="18"/>
      <c r="FL1875" s="18"/>
      <c r="FM1875" s="18"/>
      <c r="FN1875" s="18"/>
      <c r="FO1875" s="18"/>
      <c r="FP1875" s="18"/>
      <c r="FQ1875" s="18"/>
      <c r="FR1875" s="18"/>
      <c r="FS1875" s="18"/>
      <c r="FT1875" s="18"/>
      <c r="FU1875" s="18"/>
      <c r="FV1875" s="18"/>
      <c r="FW1875" s="18"/>
      <c r="FX1875" s="18"/>
      <c r="FY1875" s="18"/>
      <c r="FZ1875" s="18"/>
      <c r="GA1875" s="18"/>
      <c r="GB1875" s="18"/>
      <c r="GC1875" s="18"/>
      <c r="GD1875" s="18"/>
      <c r="GE1875" s="18"/>
      <c r="GF1875" s="18"/>
      <c r="GG1875" s="18"/>
      <c r="GH1875" s="18"/>
      <c r="GI1875" s="18"/>
      <c r="GJ1875" s="18"/>
      <c r="GK1875" s="18"/>
      <c r="GL1875" s="18"/>
      <c r="GM1875" s="18"/>
      <c r="GN1875" s="18"/>
      <c r="GO1875" s="18"/>
      <c r="GP1875" s="18"/>
      <c r="GQ1875" s="18"/>
      <c r="GR1875" s="18"/>
    </row>
    <row r="1876" spans="1:200">
      <c r="A1876" s="6"/>
      <c r="B1876" s="6"/>
      <c r="C1876" s="6"/>
      <c r="D1876" s="6"/>
      <c r="E1876" s="6"/>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c r="BU1876" s="6"/>
      <c r="BV1876" s="6"/>
      <c r="BW1876" s="6"/>
      <c r="BX1876" s="6"/>
      <c r="BY1876" s="6"/>
      <c r="BZ1876" s="6"/>
      <c r="CA1876" s="6"/>
      <c r="CB1876" s="6"/>
      <c r="CC1876" s="6"/>
      <c r="CD1876" s="6"/>
      <c r="CE1876" s="6"/>
      <c r="CF1876" s="6"/>
      <c r="CG1876" s="6"/>
      <c r="CH1876" s="6"/>
      <c r="CI1876" s="6"/>
      <c r="CJ1876" s="6"/>
      <c r="CK1876" s="6"/>
      <c r="CL1876" s="6"/>
      <c r="CM1876" s="6"/>
      <c r="CN1876" s="6"/>
      <c r="CO1876" s="6"/>
      <c r="CP1876" s="6"/>
      <c r="CQ1876" s="6"/>
      <c r="CR1876" s="6"/>
      <c r="CS1876" s="6"/>
      <c r="CT1876" s="6"/>
      <c r="CU1876" s="6"/>
      <c r="CV1876" s="6"/>
      <c r="CW1876" s="18"/>
      <c r="CX1876" s="18"/>
      <c r="CY1876" s="18"/>
      <c r="CZ1876" s="18"/>
      <c r="DA1876" s="18"/>
      <c r="DB1876" s="18"/>
      <c r="DC1876" s="18"/>
      <c r="DD1876" s="18"/>
      <c r="DE1876" s="18"/>
      <c r="DF1876" s="18"/>
      <c r="DG1876" s="18"/>
      <c r="DH1876" s="18"/>
      <c r="DI1876" s="18"/>
      <c r="DJ1876" s="18"/>
      <c r="DK1876" s="18"/>
      <c r="DL1876" s="18"/>
      <c r="DM1876" s="18"/>
      <c r="DN1876" s="18"/>
      <c r="DO1876" s="18"/>
      <c r="DP1876" s="18"/>
      <c r="DQ1876" s="18"/>
      <c r="DR1876" s="18"/>
      <c r="DS1876" s="18"/>
      <c r="DT1876" s="18"/>
      <c r="DU1876" s="18"/>
      <c r="DV1876" s="18"/>
      <c r="DW1876" s="18"/>
      <c r="DX1876" s="18"/>
      <c r="DY1876" s="18"/>
      <c r="DZ1876" s="18"/>
      <c r="EA1876" s="18"/>
      <c r="EB1876" s="18"/>
      <c r="EC1876" s="18"/>
      <c r="ED1876" s="18"/>
      <c r="EE1876" s="18"/>
      <c r="EF1876" s="18"/>
      <c r="EG1876" s="18"/>
      <c r="EH1876" s="18"/>
      <c r="EI1876" s="18"/>
      <c r="EJ1876" s="18"/>
      <c r="EK1876" s="18"/>
      <c r="EL1876" s="18"/>
      <c r="EM1876" s="18"/>
      <c r="EN1876" s="18"/>
      <c r="EO1876" s="18"/>
      <c r="EP1876" s="18"/>
      <c r="EQ1876" s="18"/>
      <c r="ER1876" s="18"/>
      <c r="ES1876" s="18"/>
      <c r="ET1876" s="18"/>
      <c r="EU1876" s="18"/>
      <c r="EV1876" s="18"/>
      <c r="EW1876" s="18"/>
      <c r="EX1876" s="18"/>
      <c r="EY1876" s="18"/>
      <c r="EZ1876" s="18"/>
      <c r="FA1876" s="18"/>
      <c r="FB1876" s="18"/>
      <c r="FC1876" s="18"/>
      <c r="FD1876" s="18"/>
      <c r="FE1876" s="18"/>
      <c r="FF1876" s="18"/>
      <c r="FG1876" s="18"/>
      <c r="FH1876" s="18"/>
      <c r="FI1876" s="18"/>
      <c r="FJ1876" s="18"/>
      <c r="FK1876" s="18"/>
      <c r="FL1876" s="18"/>
      <c r="FM1876" s="18"/>
      <c r="FN1876" s="18"/>
      <c r="FO1876" s="18"/>
      <c r="FP1876" s="18"/>
      <c r="FQ1876" s="18"/>
      <c r="FR1876" s="18"/>
      <c r="FS1876" s="18"/>
      <c r="FT1876" s="18"/>
      <c r="FU1876" s="18"/>
      <c r="FV1876" s="18"/>
      <c r="FW1876" s="18"/>
      <c r="FX1876" s="18"/>
      <c r="FY1876" s="18"/>
      <c r="FZ1876" s="18"/>
      <c r="GA1876" s="18"/>
      <c r="GB1876" s="18"/>
      <c r="GC1876" s="18"/>
      <c r="GD1876" s="18"/>
      <c r="GE1876" s="18"/>
      <c r="GF1876" s="18"/>
      <c r="GG1876" s="18"/>
      <c r="GH1876" s="18"/>
      <c r="GI1876" s="18"/>
      <c r="GJ1876" s="18"/>
      <c r="GK1876" s="18"/>
      <c r="GL1876" s="18"/>
      <c r="GM1876" s="18"/>
      <c r="GN1876" s="18"/>
      <c r="GO1876" s="18"/>
      <c r="GP1876" s="18"/>
      <c r="GQ1876" s="18"/>
      <c r="GR1876" s="18"/>
    </row>
    <row r="1877" spans="1:200">
      <c r="A1877" s="6"/>
      <c r="B1877" s="6"/>
      <c r="C1877" s="6"/>
      <c r="D1877" s="6"/>
      <c r="E1877" s="6"/>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c r="BU1877" s="6"/>
      <c r="BV1877" s="6"/>
      <c r="BW1877" s="6"/>
      <c r="BX1877" s="6"/>
      <c r="BY1877" s="6"/>
      <c r="BZ1877" s="6"/>
      <c r="CA1877" s="6"/>
      <c r="CB1877" s="6"/>
      <c r="CC1877" s="6"/>
      <c r="CD1877" s="6"/>
      <c r="CE1877" s="6"/>
      <c r="CF1877" s="6"/>
      <c r="CG1877" s="6"/>
      <c r="CH1877" s="6"/>
      <c r="CI1877" s="6"/>
      <c r="CJ1877" s="6"/>
      <c r="CK1877" s="6"/>
      <c r="CL1877" s="6"/>
      <c r="CM1877" s="6"/>
      <c r="CN1877" s="6"/>
      <c r="CO1877" s="6"/>
      <c r="CP1877" s="6"/>
      <c r="CQ1877" s="6"/>
      <c r="CR1877" s="6"/>
      <c r="CS1877" s="6"/>
      <c r="CT1877" s="6"/>
      <c r="CU1877" s="6"/>
      <c r="CV1877" s="6"/>
      <c r="CW1877" s="18"/>
      <c r="CX1877" s="18"/>
      <c r="CY1877" s="18"/>
      <c r="CZ1877" s="18"/>
      <c r="DA1877" s="18"/>
      <c r="DB1877" s="18"/>
      <c r="DC1877" s="18"/>
      <c r="DD1877" s="18"/>
      <c r="DE1877" s="18"/>
      <c r="DF1877" s="18"/>
      <c r="DG1877" s="18"/>
      <c r="DH1877" s="18"/>
      <c r="DI1877" s="18"/>
      <c r="DJ1877" s="18"/>
      <c r="DK1877" s="18"/>
      <c r="DL1877" s="18"/>
      <c r="DM1877" s="18"/>
      <c r="DN1877" s="18"/>
      <c r="DO1877" s="18"/>
      <c r="DP1877" s="18"/>
      <c r="DQ1877" s="18"/>
      <c r="DR1877" s="18"/>
      <c r="DS1877" s="18"/>
      <c r="DT1877" s="18"/>
      <c r="DU1877" s="18"/>
      <c r="DV1877" s="18"/>
      <c r="DW1877" s="18"/>
      <c r="DX1877" s="18"/>
      <c r="DY1877" s="18"/>
      <c r="DZ1877" s="18"/>
      <c r="EA1877" s="18"/>
      <c r="EB1877" s="18"/>
      <c r="EC1877" s="18"/>
      <c r="ED1877" s="18"/>
      <c r="EE1877" s="18"/>
      <c r="EF1877" s="18"/>
      <c r="EG1877" s="18"/>
      <c r="EH1877" s="18"/>
      <c r="EI1877" s="18"/>
      <c r="EJ1877" s="18"/>
      <c r="EK1877" s="18"/>
      <c r="EL1877" s="18"/>
      <c r="EM1877" s="18"/>
      <c r="EN1877" s="18"/>
      <c r="EO1877" s="18"/>
      <c r="EP1877" s="18"/>
      <c r="EQ1877" s="18"/>
      <c r="ER1877" s="18"/>
      <c r="ES1877" s="18"/>
      <c r="ET1877" s="18"/>
      <c r="EU1877" s="18"/>
      <c r="EV1877" s="18"/>
      <c r="EW1877" s="18"/>
      <c r="EX1877" s="18"/>
      <c r="EY1877" s="18"/>
      <c r="EZ1877" s="18"/>
      <c r="FA1877" s="18"/>
      <c r="FB1877" s="18"/>
      <c r="FC1877" s="18"/>
      <c r="FD1877" s="18"/>
      <c r="FE1877" s="18"/>
      <c r="FF1877" s="18"/>
      <c r="FG1877" s="18"/>
      <c r="FH1877" s="18"/>
      <c r="FI1877" s="18"/>
      <c r="FJ1877" s="18"/>
      <c r="FK1877" s="18"/>
      <c r="FL1877" s="18"/>
      <c r="FM1877" s="18"/>
      <c r="FN1877" s="18"/>
      <c r="FO1877" s="18"/>
      <c r="FP1877" s="18"/>
      <c r="FQ1877" s="18"/>
      <c r="FR1877" s="18"/>
      <c r="FS1877" s="18"/>
      <c r="FT1877" s="18"/>
      <c r="FU1877" s="18"/>
      <c r="FV1877" s="18"/>
      <c r="FW1877" s="18"/>
      <c r="FX1877" s="18"/>
      <c r="FY1877" s="18"/>
      <c r="FZ1877" s="18"/>
      <c r="GA1877" s="18"/>
      <c r="GB1877" s="18"/>
      <c r="GC1877" s="18"/>
      <c r="GD1877" s="18"/>
      <c r="GE1877" s="18"/>
      <c r="GF1877" s="18"/>
      <c r="GG1877" s="18"/>
      <c r="GH1877" s="18"/>
      <c r="GI1877" s="18"/>
      <c r="GJ1877" s="18"/>
      <c r="GK1877" s="18"/>
      <c r="GL1877" s="18"/>
      <c r="GM1877" s="18"/>
      <c r="GN1877" s="18"/>
      <c r="GO1877" s="18"/>
      <c r="GP1877" s="18"/>
      <c r="GQ1877" s="18"/>
      <c r="GR1877" s="18"/>
    </row>
    <row r="1878" spans="1:200">
      <c r="A1878" s="6"/>
      <c r="B1878" s="6"/>
      <c r="C1878" s="6"/>
      <c r="D1878" s="6"/>
      <c r="E1878" s="6"/>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c r="BU1878" s="6"/>
      <c r="BV1878" s="6"/>
      <c r="BW1878" s="6"/>
      <c r="BX1878" s="6"/>
      <c r="BY1878" s="6"/>
      <c r="BZ1878" s="6"/>
      <c r="CA1878" s="6"/>
      <c r="CB1878" s="6"/>
      <c r="CC1878" s="6"/>
      <c r="CD1878" s="6"/>
      <c r="CE1878" s="6"/>
      <c r="CF1878" s="6"/>
      <c r="CG1878" s="6"/>
      <c r="CH1878" s="6"/>
      <c r="CI1878" s="6"/>
      <c r="CJ1878" s="6"/>
      <c r="CK1878" s="6"/>
      <c r="CL1878" s="6"/>
      <c r="CM1878" s="6"/>
      <c r="CN1878" s="6"/>
      <c r="CO1878" s="6"/>
      <c r="CP1878" s="6"/>
      <c r="CQ1878" s="6"/>
      <c r="CR1878" s="6"/>
      <c r="CS1878" s="6"/>
      <c r="CT1878" s="6"/>
      <c r="CU1878" s="6"/>
      <c r="CV1878" s="6"/>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8"/>
      <c r="FH1878" s="18"/>
      <c r="FI1878" s="18"/>
      <c r="FJ1878" s="18"/>
      <c r="FK1878" s="18"/>
      <c r="FL1878" s="18"/>
      <c r="FM1878" s="18"/>
      <c r="FN1878" s="18"/>
      <c r="FO1878" s="18"/>
      <c r="FP1878" s="18"/>
      <c r="FQ1878" s="18"/>
      <c r="FR1878" s="18"/>
      <c r="FS1878" s="18"/>
      <c r="FT1878" s="18"/>
      <c r="FU1878" s="18"/>
      <c r="FV1878" s="18"/>
      <c r="FW1878" s="18"/>
      <c r="FX1878" s="18"/>
      <c r="FY1878" s="18"/>
      <c r="FZ1878" s="18"/>
      <c r="GA1878" s="18"/>
      <c r="GB1878" s="18"/>
      <c r="GC1878" s="18"/>
      <c r="GD1878" s="18"/>
      <c r="GE1878" s="18"/>
      <c r="GF1878" s="18"/>
      <c r="GG1878" s="18"/>
      <c r="GH1878" s="18"/>
      <c r="GI1878" s="18"/>
      <c r="GJ1878" s="18"/>
      <c r="GK1878" s="18"/>
      <c r="GL1878" s="18"/>
      <c r="GM1878" s="18"/>
      <c r="GN1878" s="18"/>
      <c r="GO1878" s="18"/>
      <c r="GP1878" s="18"/>
      <c r="GQ1878" s="18"/>
      <c r="GR1878" s="18"/>
    </row>
    <row r="1879" spans="1:200">
      <c r="A1879" s="6"/>
      <c r="B1879" s="6"/>
      <c r="C1879" s="6"/>
      <c r="D1879" s="6"/>
      <c r="E1879" s="6"/>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c r="BU1879" s="6"/>
      <c r="BV1879" s="6"/>
      <c r="BW1879" s="6"/>
      <c r="BX1879" s="6"/>
      <c r="BY1879" s="6"/>
      <c r="BZ1879" s="6"/>
      <c r="CA1879" s="6"/>
      <c r="CB1879" s="6"/>
      <c r="CC1879" s="6"/>
      <c r="CD1879" s="6"/>
      <c r="CE1879" s="6"/>
      <c r="CF1879" s="6"/>
      <c r="CG1879" s="6"/>
      <c r="CH1879" s="6"/>
      <c r="CI1879" s="6"/>
      <c r="CJ1879" s="6"/>
      <c r="CK1879" s="6"/>
      <c r="CL1879" s="6"/>
      <c r="CM1879" s="6"/>
      <c r="CN1879" s="6"/>
      <c r="CO1879" s="6"/>
      <c r="CP1879" s="6"/>
      <c r="CQ1879" s="6"/>
      <c r="CR1879" s="6"/>
      <c r="CS1879" s="6"/>
      <c r="CT1879" s="6"/>
      <c r="CU1879" s="6"/>
      <c r="CV1879" s="6"/>
      <c r="CW1879" s="18"/>
      <c r="CX1879" s="18"/>
      <c r="CY1879" s="18"/>
      <c r="CZ1879" s="18"/>
      <c r="DA1879" s="18"/>
      <c r="DB1879" s="18"/>
      <c r="DC1879" s="18"/>
      <c r="DD1879" s="18"/>
      <c r="DE1879" s="18"/>
      <c r="DF1879" s="18"/>
      <c r="DG1879" s="18"/>
      <c r="DH1879" s="18"/>
      <c r="DI1879" s="18"/>
      <c r="DJ1879" s="18"/>
      <c r="DK1879" s="18"/>
      <c r="DL1879" s="18"/>
      <c r="DM1879" s="18"/>
      <c r="DN1879" s="18"/>
      <c r="DO1879" s="18"/>
      <c r="DP1879" s="18"/>
      <c r="DQ1879" s="18"/>
      <c r="DR1879" s="18"/>
      <c r="DS1879" s="18"/>
      <c r="DT1879" s="18"/>
      <c r="DU1879" s="18"/>
      <c r="DV1879" s="18"/>
      <c r="DW1879" s="18"/>
      <c r="DX1879" s="18"/>
      <c r="DY1879" s="18"/>
      <c r="DZ1879" s="18"/>
      <c r="EA1879" s="18"/>
      <c r="EB1879" s="18"/>
      <c r="EC1879" s="18"/>
      <c r="ED1879" s="18"/>
      <c r="EE1879" s="18"/>
      <c r="EF1879" s="18"/>
      <c r="EG1879" s="18"/>
      <c r="EH1879" s="18"/>
      <c r="EI1879" s="18"/>
      <c r="EJ1879" s="18"/>
      <c r="EK1879" s="18"/>
      <c r="EL1879" s="18"/>
      <c r="EM1879" s="18"/>
      <c r="EN1879" s="18"/>
      <c r="EO1879" s="18"/>
      <c r="EP1879" s="18"/>
      <c r="EQ1879" s="18"/>
      <c r="ER1879" s="18"/>
      <c r="ES1879" s="18"/>
      <c r="ET1879" s="18"/>
      <c r="EU1879" s="18"/>
      <c r="EV1879" s="18"/>
      <c r="EW1879" s="18"/>
      <c r="EX1879" s="18"/>
      <c r="EY1879" s="18"/>
      <c r="EZ1879" s="18"/>
      <c r="FA1879" s="18"/>
      <c r="FB1879" s="18"/>
      <c r="FC1879" s="18"/>
      <c r="FD1879" s="18"/>
      <c r="FE1879" s="18"/>
      <c r="FF1879" s="18"/>
      <c r="FG1879" s="18"/>
      <c r="FH1879" s="18"/>
      <c r="FI1879" s="18"/>
      <c r="FJ1879" s="18"/>
      <c r="FK1879" s="18"/>
      <c r="FL1879" s="18"/>
      <c r="FM1879" s="18"/>
      <c r="FN1879" s="18"/>
      <c r="FO1879" s="18"/>
      <c r="FP1879" s="18"/>
      <c r="FQ1879" s="18"/>
      <c r="FR1879" s="18"/>
      <c r="FS1879" s="18"/>
      <c r="FT1879" s="18"/>
      <c r="FU1879" s="18"/>
      <c r="FV1879" s="18"/>
      <c r="FW1879" s="18"/>
      <c r="FX1879" s="18"/>
      <c r="FY1879" s="18"/>
      <c r="FZ1879" s="18"/>
      <c r="GA1879" s="18"/>
      <c r="GB1879" s="18"/>
      <c r="GC1879" s="18"/>
      <c r="GD1879" s="18"/>
      <c r="GE1879" s="18"/>
      <c r="GF1879" s="18"/>
      <c r="GG1879" s="18"/>
      <c r="GH1879" s="18"/>
      <c r="GI1879" s="18"/>
      <c r="GJ1879" s="18"/>
      <c r="GK1879" s="18"/>
      <c r="GL1879" s="18"/>
      <c r="GM1879" s="18"/>
      <c r="GN1879" s="18"/>
      <c r="GO1879" s="18"/>
      <c r="GP1879" s="18"/>
      <c r="GQ1879" s="18"/>
      <c r="GR1879" s="18"/>
    </row>
    <row r="1880" spans="1:200">
      <c r="A1880" s="6"/>
      <c r="B1880" s="6"/>
      <c r="C1880" s="6"/>
      <c r="D1880" s="6"/>
      <c r="E1880" s="6"/>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c r="BU1880" s="6"/>
      <c r="BV1880" s="6"/>
      <c r="BW1880" s="6"/>
      <c r="BX1880" s="6"/>
      <c r="BY1880" s="6"/>
      <c r="BZ1880" s="6"/>
      <c r="CA1880" s="6"/>
      <c r="CB1880" s="6"/>
      <c r="CC1880" s="6"/>
      <c r="CD1880" s="6"/>
      <c r="CE1880" s="6"/>
      <c r="CF1880" s="6"/>
      <c r="CG1880" s="6"/>
      <c r="CH1880" s="6"/>
      <c r="CI1880" s="6"/>
      <c r="CJ1880" s="6"/>
      <c r="CK1880" s="6"/>
      <c r="CL1880" s="6"/>
      <c r="CM1880" s="6"/>
      <c r="CN1880" s="6"/>
      <c r="CO1880" s="6"/>
      <c r="CP1880" s="6"/>
      <c r="CQ1880" s="6"/>
      <c r="CR1880" s="6"/>
      <c r="CS1880" s="6"/>
      <c r="CT1880" s="6"/>
      <c r="CU1880" s="6"/>
      <c r="CV1880" s="6"/>
      <c r="CW1880" s="18"/>
      <c r="CX1880" s="18"/>
      <c r="CY1880" s="18"/>
      <c r="CZ1880" s="18"/>
      <c r="DA1880" s="18"/>
      <c r="DB1880" s="18"/>
      <c r="DC1880" s="18"/>
      <c r="DD1880" s="18"/>
      <c r="DE1880" s="18"/>
      <c r="DF1880" s="18"/>
      <c r="DG1880" s="18"/>
      <c r="DH1880" s="18"/>
      <c r="DI1880" s="18"/>
      <c r="DJ1880" s="18"/>
      <c r="DK1880" s="18"/>
      <c r="DL1880" s="18"/>
      <c r="DM1880" s="18"/>
      <c r="DN1880" s="18"/>
      <c r="DO1880" s="18"/>
      <c r="DP1880" s="18"/>
      <c r="DQ1880" s="18"/>
      <c r="DR1880" s="18"/>
      <c r="DS1880" s="18"/>
      <c r="DT1880" s="18"/>
      <c r="DU1880" s="18"/>
      <c r="DV1880" s="18"/>
      <c r="DW1880" s="18"/>
      <c r="DX1880" s="18"/>
      <c r="DY1880" s="18"/>
      <c r="DZ1880" s="18"/>
      <c r="EA1880" s="18"/>
      <c r="EB1880" s="18"/>
      <c r="EC1880" s="18"/>
      <c r="ED1880" s="18"/>
      <c r="EE1880" s="18"/>
      <c r="EF1880" s="18"/>
      <c r="EG1880" s="18"/>
      <c r="EH1880" s="18"/>
      <c r="EI1880" s="18"/>
      <c r="EJ1880" s="18"/>
      <c r="EK1880" s="18"/>
      <c r="EL1880" s="18"/>
      <c r="EM1880" s="18"/>
      <c r="EN1880" s="18"/>
      <c r="EO1880" s="18"/>
      <c r="EP1880" s="18"/>
      <c r="EQ1880" s="18"/>
      <c r="ER1880" s="18"/>
      <c r="ES1880" s="18"/>
      <c r="ET1880" s="18"/>
      <c r="EU1880" s="18"/>
      <c r="EV1880" s="18"/>
      <c r="EW1880" s="18"/>
      <c r="EX1880" s="18"/>
      <c r="EY1880" s="18"/>
      <c r="EZ1880" s="18"/>
      <c r="FA1880" s="18"/>
      <c r="FB1880" s="18"/>
      <c r="FC1880" s="18"/>
      <c r="FD1880" s="18"/>
      <c r="FE1880" s="18"/>
      <c r="FF1880" s="18"/>
      <c r="FG1880" s="18"/>
      <c r="FH1880" s="18"/>
      <c r="FI1880" s="18"/>
      <c r="FJ1880" s="18"/>
      <c r="FK1880" s="18"/>
      <c r="FL1880" s="18"/>
      <c r="FM1880" s="18"/>
      <c r="FN1880" s="18"/>
      <c r="FO1880" s="18"/>
      <c r="FP1880" s="18"/>
      <c r="FQ1880" s="18"/>
      <c r="FR1880" s="18"/>
      <c r="FS1880" s="18"/>
      <c r="FT1880" s="18"/>
      <c r="FU1880" s="18"/>
      <c r="FV1880" s="18"/>
      <c r="FW1880" s="18"/>
      <c r="FX1880" s="18"/>
      <c r="FY1880" s="18"/>
      <c r="FZ1880" s="18"/>
      <c r="GA1880" s="18"/>
      <c r="GB1880" s="18"/>
      <c r="GC1880" s="18"/>
      <c r="GD1880" s="18"/>
      <c r="GE1880" s="18"/>
      <c r="GF1880" s="18"/>
      <c r="GG1880" s="18"/>
      <c r="GH1880" s="18"/>
      <c r="GI1880" s="18"/>
      <c r="GJ1880" s="18"/>
      <c r="GK1880" s="18"/>
      <c r="GL1880" s="18"/>
      <c r="GM1880" s="18"/>
      <c r="GN1880" s="18"/>
      <c r="GO1880" s="18"/>
      <c r="GP1880" s="18"/>
      <c r="GQ1880" s="18"/>
      <c r="GR1880" s="18"/>
    </row>
    <row r="1881" spans="1:200">
      <c r="A1881" s="6"/>
      <c r="B1881" s="6"/>
      <c r="C1881" s="6"/>
      <c r="D1881" s="6"/>
      <c r="E1881" s="6"/>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c r="BU1881" s="6"/>
      <c r="BV1881" s="6"/>
      <c r="BW1881" s="6"/>
      <c r="BX1881" s="6"/>
      <c r="BY1881" s="6"/>
      <c r="BZ1881" s="6"/>
      <c r="CA1881" s="6"/>
      <c r="CB1881" s="6"/>
      <c r="CC1881" s="6"/>
      <c r="CD1881" s="6"/>
      <c r="CE1881" s="6"/>
      <c r="CF1881" s="6"/>
      <c r="CG1881" s="6"/>
      <c r="CH1881" s="6"/>
      <c r="CI1881" s="6"/>
      <c r="CJ1881" s="6"/>
      <c r="CK1881" s="6"/>
      <c r="CL1881" s="6"/>
      <c r="CM1881" s="6"/>
      <c r="CN1881" s="6"/>
      <c r="CO1881" s="6"/>
      <c r="CP1881" s="6"/>
      <c r="CQ1881" s="6"/>
      <c r="CR1881" s="6"/>
      <c r="CS1881" s="6"/>
      <c r="CT1881" s="6"/>
      <c r="CU1881" s="6"/>
      <c r="CV1881" s="6"/>
      <c r="CW1881" s="18"/>
      <c r="CX1881" s="18"/>
      <c r="CY1881" s="18"/>
      <c r="CZ1881" s="18"/>
      <c r="DA1881" s="18"/>
      <c r="DB1881" s="18"/>
      <c r="DC1881" s="18"/>
      <c r="DD1881" s="18"/>
      <c r="DE1881" s="18"/>
      <c r="DF1881" s="18"/>
      <c r="DG1881" s="18"/>
      <c r="DH1881" s="18"/>
      <c r="DI1881" s="18"/>
      <c r="DJ1881" s="18"/>
      <c r="DK1881" s="18"/>
      <c r="DL1881" s="18"/>
      <c r="DM1881" s="18"/>
      <c r="DN1881" s="18"/>
      <c r="DO1881" s="18"/>
      <c r="DP1881" s="18"/>
      <c r="DQ1881" s="18"/>
      <c r="DR1881" s="18"/>
      <c r="DS1881" s="18"/>
      <c r="DT1881" s="18"/>
      <c r="DU1881" s="18"/>
      <c r="DV1881" s="18"/>
      <c r="DW1881" s="18"/>
      <c r="DX1881" s="18"/>
      <c r="DY1881" s="18"/>
      <c r="DZ1881" s="18"/>
      <c r="EA1881" s="18"/>
      <c r="EB1881" s="18"/>
      <c r="EC1881" s="18"/>
      <c r="ED1881" s="18"/>
      <c r="EE1881" s="18"/>
      <c r="EF1881" s="18"/>
      <c r="EG1881" s="18"/>
      <c r="EH1881" s="18"/>
      <c r="EI1881" s="18"/>
      <c r="EJ1881" s="18"/>
      <c r="EK1881" s="18"/>
      <c r="EL1881" s="18"/>
      <c r="EM1881" s="18"/>
      <c r="EN1881" s="18"/>
      <c r="EO1881" s="18"/>
      <c r="EP1881" s="18"/>
      <c r="EQ1881" s="18"/>
      <c r="ER1881" s="18"/>
      <c r="ES1881" s="18"/>
      <c r="ET1881" s="18"/>
      <c r="EU1881" s="18"/>
      <c r="EV1881" s="18"/>
      <c r="EW1881" s="18"/>
      <c r="EX1881" s="18"/>
      <c r="EY1881" s="18"/>
      <c r="EZ1881" s="18"/>
      <c r="FA1881" s="18"/>
      <c r="FB1881" s="18"/>
      <c r="FC1881" s="18"/>
      <c r="FD1881" s="18"/>
      <c r="FE1881" s="18"/>
      <c r="FF1881" s="18"/>
      <c r="FG1881" s="18"/>
      <c r="FH1881" s="18"/>
      <c r="FI1881" s="18"/>
      <c r="FJ1881" s="18"/>
      <c r="FK1881" s="18"/>
      <c r="FL1881" s="18"/>
      <c r="FM1881" s="18"/>
      <c r="FN1881" s="18"/>
      <c r="FO1881" s="18"/>
      <c r="FP1881" s="18"/>
      <c r="FQ1881" s="18"/>
      <c r="FR1881" s="18"/>
      <c r="FS1881" s="18"/>
      <c r="FT1881" s="18"/>
      <c r="FU1881" s="18"/>
      <c r="FV1881" s="18"/>
      <c r="FW1881" s="18"/>
      <c r="FX1881" s="18"/>
      <c r="FY1881" s="18"/>
      <c r="FZ1881" s="18"/>
      <c r="GA1881" s="18"/>
      <c r="GB1881" s="18"/>
      <c r="GC1881" s="18"/>
      <c r="GD1881" s="18"/>
      <c r="GE1881" s="18"/>
      <c r="GF1881" s="18"/>
      <c r="GG1881" s="18"/>
      <c r="GH1881" s="18"/>
      <c r="GI1881" s="18"/>
      <c r="GJ1881" s="18"/>
      <c r="GK1881" s="18"/>
      <c r="GL1881" s="18"/>
      <c r="GM1881" s="18"/>
      <c r="GN1881" s="18"/>
      <c r="GO1881" s="18"/>
      <c r="GP1881" s="18"/>
      <c r="GQ1881" s="18"/>
      <c r="GR1881" s="18"/>
    </row>
    <row r="1882" spans="1:200">
      <c r="A1882" s="6"/>
      <c r="B1882" s="6"/>
      <c r="C1882" s="6"/>
      <c r="D1882" s="6"/>
      <c r="E1882" s="6"/>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c r="BU1882" s="6"/>
      <c r="BV1882" s="6"/>
      <c r="BW1882" s="6"/>
      <c r="BX1882" s="6"/>
      <c r="BY1882" s="6"/>
      <c r="BZ1882" s="6"/>
      <c r="CA1882" s="6"/>
      <c r="CB1882" s="6"/>
      <c r="CC1882" s="6"/>
      <c r="CD1882" s="6"/>
      <c r="CE1882" s="6"/>
      <c r="CF1882" s="6"/>
      <c r="CG1882" s="6"/>
      <c r="CH1882" s="6"/>
      <c r="CI1882" s="6"/>
      <c r="CJ1882" s="6"/>
      <c r="CK1882" s="6"/>
      <c r="CL1882" s="6"/>
      <c r="CM1882" s="6"/>
      <c r="CN1882" s="6"/>
      <c r="CO1882" s="6"/>
      <c r="CP1882" s="6"/>
      <c r="CQ1882" s="6"/>
      <c r="CR1882" s="6"/>
      <c r="CS1882" s="6"/>
      <c r="CT1882" s="6"/>
      <c r="CU1882" s="6"/>
      <c r="CV1882" s="6"/>
      <c r="CW1882" s="18"/>
      <c r="CX1882" s="18"/>
      <c r="CY1882" s="18"/>
      <c r="CZ1882" s="18"/>
      <c r="DA1882" s="18"/>
      <c r="DB1882" s="18"/>
      <c r="DC1882" s="18"/>
      <c r="DD1882" s="18"/>
      <c r="DE1882" s="18"/>
      <c r="DF1882" s="18"/>
      <c r="DG1882" s="18"/>
      <c r="DH1882" s="18"/>
      <c r="DI1882" s="18"/>
      <c r="DJ1882" s="18"/>
      <c r="DK1882" s="18"/>
      <c r="DL1882" s="18"/>
      <c r="DM1882" s="18"/>
      <c r="DN1882" s="18"/>
      <c r="DO1882" s="18"/>
      <c r="DP1882" s="18"/>
      <c r="DQ1882" s="18"/>
      <c r="DR1882" s="18"/>
      <c r="DS1882" s="18"/>
      <c r="DT1882" s="18"/>
      <c r="DU1882" s="18"/>
      <c r="DV1882" s="18"/>
      <c r="DW1882" s="18"/>
      <c r="DX1882" s="18"/>
      <c r="DY1882" s="18"/>
      <c r="DZ1882" s="18"/>
      <c r="EA1882" s="18"/>
      <c r="EB1882" s="18"/>
      <c r="EC1882" s="18"/>
      <c r="ED1882" s="18"/>
      <c r="EE1882" s="18"/>
      <c r="EF1882" s="18"/>
      <c r="EG1882" s="18"/>
      <c r="EH1882" s="18"/>
      <c r="EI1882" s="18"/>
      <c r="EJ1882" s="18"/>
      <c r="EK1882" s="18"/>
      <c r="EL1882" s="18"/>
      <c r="EM1882" s="18"/>
      <c r="EN1882" s="18"/>
      <c r="EO1882" s="18"/>
      <c r="EP1882" s="18"/>
      <c r="EQ1882" s="18"/>
      <c r="ER1882" s="18"/>
      <c r="ES1882" s="18"/>
      <c r="ET1882" s="18"/>
      <c r="EU1882" s="18"/>
      <c r="EV1882" s="18"/>
      <c r="EW1882" s="18"/>
      <c r="EX1882" s="18"/>
      <c r="EY1882" s="18"/>
      <c r="EZ1882" s="18"/>
      <c r="FA1882" s="18"/>
      <c r="FB1882" s="18"/>
      <c r="FC1882" s="18"/>
      <c r="FD1882" s="18"/>
      <c r="FE1882" s="18"/>
      <c r="FF1882" s="18"/>
      <c r="FG1882" s="18"/>
      <c r="FH1882" s="18"/>
      <c r="FI1882" s="18"/>
      <c r="FJ1882" s="18"/>
      <c r="FK1882" s="18"/>
      <c r="FL1882" s="18"/>
      <c r="FM1882" s="18"/>
      <c r="FN1882" s="18"/>
      <c r="FO1882" s="18"/>
      <c r="FP1882" s="18"/>
      <c r="FQ1882" s="18"/>
      <c r="FR1882" s="18"/>
      <c r="FS1882" s="18"/>
      <c r="FT1882" s="18"/>
      <c r="FU1882" s="18"/>
      <c r="FV1882" s="18"/>
      <c r="FW1882" s="18"/>
      <c r="FX1882" s="18"/>
      <c r="FY1882" s="18"/>
      <c r="FZ1882" s="18"/>
      <c r="GA1882" s="18"/>
      <c r="GB1882" s="18"/>
      <c r="GC1882" s="18"/>
      <c r="GD1882" s="18"/>
      <c r="GE1882" s="18"/>
      <c r="GF1882" s="18"/>
      <c r="GG1882" s="18"/>
      <c r="GH1882" s="18"/>
      <c r="GI1882" s="18"/>
      <c r="GJ1882" s="18"/>
      <c r="GK1882" s="18"/>
      <c r="GL1882" s="18"/>
      <c r="GM1882" s="18"/>
      <c r="GN1882" s="18"/>
      <c r="GO1882" s="18"/>
      <c r="GP1882" s="18"/>
      <c r="GQ1882" s="18"/>
      <c r="GR1882" s="18"/>
    </row>
    <row r="1883" spans="1:200">
      <c r="A1883" s="6"/>
      <c r="B1883" s="6"/>
      <c r="C1883" s="6"/>
      <c r="D1883" s="6"/>
      <c r="E1883" s="6"/>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c r="BU1883" s="6"/>
      <c r="BV1883" s="6"/>
      <c r="BW1883" s="6"/>
      <c r="BX1883" s="6"/>
      <c r="BY1883" s="6"/>
      <c r="BZ1883" s="6"/>
      <c r="CA1883" s="6"/>
      <c r="CB1883" s="6"/>
      <c r="CC1883" s="6"/>
      <c r="CD1883" s="6"/>
      <c r="CE1883" s="6"/>
      <c r="CF1883" s="6"/>
      <c r="CG1883" s="6"/>
      <c r="CH1883" s="6"/>
      <c r="CI1883" s="6"/>
      <c r="CJ1883" s="6"/>
      <c r="CK1883" s="6"/>
      <c r="CL1883" s="6"/>
      <c r="CM1883" s="6"/>
      <c r="CN1883" s="6"/>
      <c r="CO1883" s="6"/>
      <c r="CP1883" s="6"/>
      <c r="CQ1883" s="6"/>
      <c r="CR1883" s="6"/>
      <c r="CS1883" s="6"/>
      <c r="CT1883" s="6"/>
      <c r="CU1883" s="6"/>
      <c r="CV1883" s="6"/>
      <c r="CW1883" s="18"/>
      <c r="CX1883" s="18"/>
      <c r="CY1883" s="18"/>
      <c r="CZ1883" s="18"/>
      <c r="DA1883" s="18"/>
      <c r="DB1883" s="18"/>
      <c r="DC1883" s="18"/>
      <c r="DD1883" s="18"/>
      <c r="DE1883" s="18"/>
      <c r="DF1883" s="18"/>
      <c r="DG1883" s="18"/>
      <c r="DH1883" s="18"/>
      <c r="DI1883" s="18"/>
      <c r="DJ1883" s="18"/>
      <c r="DK1883" s="18"/>
      <c r="DL1883" s="18"/>
      <c r="DM1883" s="18"/>
      <c r="DN1883" s="18"/>
      <c r="DO1883" s="18"/>
      <c r="DP1883" s="18"/>
      <c r="DQ1883" s="18"/>
      <c r="DR1883" s="18"/>
      <c r="DS1883" s="18"/>
      <c r="DT1883" s="18"/>
      <c r="DU1883" s="18"/>
      <c r="DV1883" s="18"/>
      <c r="DW1883" s="18"/>
      <c r="DX1883" s="18"/>
      <c r="DY1883" s="18"/>
      <c r="DZ1883" s="18"/>
      <c r="EA1883" s="18"/>
      <c r="EB1883" s="18"/>
      <c r="EC1883" s="18"/>
      <c r="ED1883" s="18"/>
      <c r="EE1883" s="18"/>
      <c r="EF1883" s="18"/>
      <c r="EG1883" s="18"/>
      <c r="EH1883" s="18"/>
      <c r="EI1883" s="18"/>
      <c r="EJ1883" s="18"/>
      <c r="EK1883" s="18"/>
      <c r="EL1883" s="18"/>
      <c r="EM1883" s="18"/>
      <c r="EN1883" s="18"/>
      <c r="EO1883" s="18"/>
      <c r="EP1883" s="18"/>
      <c r="EQ1883" s="18"/>
      <c r="ER1883" s="18"/>
      <c r="ES1883" s="18"/>
      <c r="ET1883" s="18"/>
      <c r="EU1883" s="18"/>
      <c r="EV1883" s="18"/>
      <c r="EW1883" s="18"/>
      <c r="EX1883" s="18"/>
      <c r="EY1883" s="18"/>
      <c r="EZ1883" s="18"/>
      <c r="FA1883" s="18"/>
      <c r="FB1883" s="18"/>
      <c r="FC1883" s="18"/>
      <c r="FD1883" s="18"/>
      <c r="FE1883" s="18"/>
      <c r="FF1883" s="18"/>
      <c r="FG1883" s="18"/>
      <c r="FH1883" s="18"/>
      <c r="FI1883" s="18"/>
      <c r="FJ1883" s="18"/>
      <c r="FK1883" s="18"/>
      <c r="FL1883" s="18"/>
      <c r="FM1883" s="18"/>
      <c r="FN1883" s="18"/>
      <c r="FO1883" s="18"/>
      <c r="FP1883" s="18"/>
      <c r="FQ1883" s="18"/>
      <c r="FR1883" s="18"/>
      <c r="FS1883" s="18"/>
      <c r="FT1883" s="18"/>
      <c r="FU1883" s="18"/>
      <c r="FV1883" s="18"/>
      <c r="FW1883" s="18"/>
      <c r="FX1883" s="18"/>
      <c r="FY1883" s="18"/>
      <c r="FZ1883" s="18"/>
      <c r="GA1883" s="18"/>
      <c r="GB1883" s="18"/>
      <c r="GC1883" s="18"/>
      <c r="GD1883" s="18"/>
      <c r="GE1883" s="18"/>
      <c r="GF1883" s="18"/>
      <c r="GG1883" s="18"/>
      <c r="GH1883" s="18"/>
      <c r="GI1883" s="18"/>
      <c r="GJ1883" s="18"/>
      <c r="GK1883" s="18"/>
      <c r="GL1883" s="18"/>
      <c r="GM1883" s="18"/>
      <c r="GN1883" s="18"/>
      <c r="GO1883" s="18"/>
      <c r="GP1883" s="18"/>
      <c r="GQ1883" s="18"/>
      <c r="GR1883" s="18"/>
    </row>
    <row r="1884" spans="1:200">
      <c r="A1884" s="6"/>
      <c r="B1884" s="6"/>
      <c r="C1884" s="6"/>
      <c r="D1884" s="6"/>
      <c r="E1884" s="6"/>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c r="BU1884" s="6"/>
      <c r="BV1884" s="6"/>
      <c r="BW1884" s="6"/>
      <c r="BX1884" s="6"/>
      <c r="BY1884" s="6"/>
      <c r="BZ1884" s="6"/>
      <c r="CA1884" s="6"/>
      <c r="CB1884" s="6"/>
      <c r="CC1884" s="6"/>
      <c r="CD1884" s="6"/>
      <c r="CE1884" s="6"/>
      <c r="CF1884" s="6"/>
      <c r="CG1884" s="6"/>
      <c r="CH1884" s="6"/>
      <c r="CI1884" s="6"/>
      <c r="CJ1884" s="6"/>
      <c r="CK1884" s="6"/>
      <c r="CL1884" s="6"/>
      <c r="CM1884" s="6"/>
      <c r="CN1884" s="6"/>
      <c r="CO1884" s="6"/>
      <c r="CP1884" s="6"/>
      <c r="CQ1884" s="6"/>
      <c r="CR1884" s="6"/>
      <c r="CS1884" s="6"/>
      <c r="CT1884" s="6"/>
      <c r="CU1884" s="6"/>
      <c r="CV1884" s="6"/>
      <c r="CW1884" s="18"/>
      <c r="CX1884" s="18"/>
      <c r="CY1884" s="18"/>
      <c r="CZ1884" s="18"/>
      <c r="DA1884" s="18"/>
      <c r="DB1884" s="18"/>
      <c r="DC1884" s="18"/>
      <c r="DD1884" s="18"/>
      <c r="DE1884" s="18"/>
      <c r="DF1884" s="18"/>
      <c r="DG1884" s="18"/>
      <c r="DH1884" s="18"/>
      <c r="DI1884" s="18"/>
      <c r="DJ1884" s="18"/>
      <c r="DK1884" s="18"/>
      <c r="DL1884" s="18"/>
      <c r="DM1884" s="18"/>
      <c r="DN1884" s="18"/>
      <c r="DO1884" s="18"/>
      <c r="DP1884" s="18"/>
      <c r="DQ1884" s="18"/>
      <c r="DR1884" s="18"/>
      <c r="DS1884" s="18"/>
      <c r="DT1884" s="18"/>
      <c r="DU1884" s="18"/>
      <c r="DV1884" s="18"/>
      <c r="DW1884" s="18"/>
      <c r="DX1884" s="18"/>
      <c r="DY1884" s="18"/>
      <c r="DZ1884" s="18"/>
      <c r="EA1884" s="18"/>
      <c r="EB1884" s="18"/>
      <c r="EC1884" s="18"/>
      <c r="ED1884" s="18"/>
      <c r="EE1884" s="18"/>
      <c r="EF1884" s="18"/>
      <c r="EG1884" s="18"/>
      <c r="EH1884" s="18"/>
      <c r="EI1884" s="18"/>
      <c r="EJ1884" s="18"/>
      <c r="EK1884" s="18"/>
      <c r="EL1884" s="18"/>
      <c r="EM1884" s="18"/>
      <c r="EN1884" s="18"/>
      <c r="EO1884" s="18"/>
      <c r="EP1884" s="18"/>
      <c r="EQ1884" s="18"/>
      <c r="ER1884" s="18"/>
      <c r="ES1884" s="18"/>
      <c r="ET1884" s="18"/>
      <c r="EU1884" s="18"/>
      <c r="EV1884" s="18"/>
      <c r="EW1884" s="18"/>
      <c r="EX1884" s="18"/>
      <c r="EY1884" s="18"/>
      <c r="EZ1884" s="18"/>
      <c r="FA1884" s="18"/>
      <c r="FB1884" s="18"/>
      <c r="FC1884" s="18"/>
      <c r="FD1884" s="18"/>
      <c r="FE1884" s="18"/>
      <c r="FF1884" s="18"/>
      <c r="FG1884" s="18"/>
      <c r="FH1884" s="18"/>
      <c r="FI1884" s="18"/>
      <c r="FJ1884" s="18"/>
      <c r="FK1884" s="18"/>
      <c r="FL1884" s="18"/>
      <c r="FM1884" s="18"/>
      <c r="FN1884" s="18"/>
      <c r="FO1884" s="18"/>
      <c r="FP1884" s="18"/>
      <c r="FQ1884" s="18"/>
      <c r="FR1884" s="18"/>
      <c r="FS1884" s="18"/>
      <c r="FT1884" s="18"/>
      <c r="FU1884" s="18"/>
      <c r="FV1884" s="18"/>
      <c r="FW1884" s="18"/>
      <c r="FX1884" s="18"/>
      <c r="FY1884" s="18"/>
      <c r="FZ1884" s="18"/>
      <c r="GA1884" s="18"/>
      <c r="GB1884" s="18"/>
      <c r="GC1884" s="18"/>
      <c r="GD1884" s="18"/>
      <c r="GE1884" s="18"/>
      <c r="GF1884" s="18"/>
      <c r="GG1884" s="18"/>
      <c r="GH1884" s="18"/>
      <c r="GI1884" s="18"/>
      <c r="GJ1884" s="18"/>
      <c r="GK1884" s="18"/>
      <c r="GL1884" s="18"/>
      <c r="GM1884" s="18"/>
      <c r="GN1884" s="18"/>
      <c r="GO1884" s="18"/>
      <c r="GP1884" s="18"/>
      <c r="GQ1884" s="18"/>
      <c r="GR1884" s="18"/>
    </row>
    <row r="1885" spans="1:200">
      <c r="A1885" s="6"/>
      <c r="B1885" s="6"/>
      <c r="C1885" s="6"/>
      <c r="D1885" s="6"/>
      <c r="E1885" s="6"/>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c r="BU1885" s="6"/>
      <c r="BV1885" s="6"/>
      <c r="BW1885" s="6"/>
      <c r="BX1885" s="6"/>
      <c r="BY1885" s="6"/>
      <c r="BZ1885" s="6"/>
      <c r="CA1885" s="6"/>
      <c r="CB1885" s="6"/>
      <c r="CC1885" s="6"/>
      <c r="CD1885" s="6"/>
      <c r="CE1885" s="6"/>
      <c r="CF1885" s="6"/>
      <c r="CG1885" s="6"/>
      <c r="CH1885" s="6"/>
      <c r="CI1885" s="6"/>
      <c r="CJ1885" s="6"/>
      <c r="CK1885" s="6"/>
      <c r="CL1885" s="6"/>
      <c r="CM1885" s="6"/>
      <c r="CN1885" s="6"/>
      <c r="CO1885" s="6"/>
      <c r="CP1885" s="6"/>
      <c r="CQ1885" s="6"/>
      <c r="CR1885" s="6"/>
      <c r="CS1885" s="6"/>
      <c r="CT1885" s="6"/>
      <c r="CU1885" s="6"/>
      <c r="CV1885" s="6"/>
      <c r="CW1885" s="18"/>
      <c r="CX1885" s="18"/>
      <c r="CY1885" s="18"/>
      <c r="CZ1885" s="18"/>
      <c r="DA1885" s="18"/>
      <c r="DB1885" s="18"/>
      <c r="DC1885" s="18"/>
      <c r="DD1885" s="18"/>
      <c r="DE1885" s="18"/>
      <c r="DF1885" s="18"/>
      <c r="DG1885" s="18"/>
      <c r="DH1885" s="18"/>
      <c r="DI1885" s="18"/>
      <c r="DJ1885" s="18"/>
      <c r="DK1885" s="18"/>
      <c r="DL1885" s="18"/>
      <c r="DM1885" s="18"/>
      <c r="DN1885" s="18"/>
      <c r="DO1885" s="18"/>
      <c r="DP1885" s="18"/>
      <c r="DQ1885" s="18"/>
      <c r="DR1885" s="18"/>
      <c r="DS1885" s="18"/>
      <c r="DT1885" s="18"/>
      <c r="DU1885" s="18"/>
      <c r="DV1885" s="18"/>
      <c r="DW1885" s="18"/>
      <c r="DX1885" s="18"/>
      <c r="DY1885" s="18"/>
      <c r="DZ1885" s="18"/>
      <c r="EA1885" s="18"/>
      <c r="EB1885" s="18"/>
      <c r="EC1885" s="18"/>
      <c r="ED1885" s="18"/>
      <c r="EE1885" s="18"/>
      <c r="EF1885" s="18"/>
      <c r="EG1885" s="18"/>
      <c r="EH1885" s="18"/>
      <c r="EI1885" s="18"/>
      <c r="EJ1885" s="18"/>
      <c r="EK1885" s="18"/>
      <c r="EL1885" s="18"/>
      <c r="EM1885" s="18"/>
      <c r="EN1885" s="18"/>
      <c r="EO1885" s="18"/>
      <c r="EP1885" s="18"/>
      <c r="EQ1885" s="18"/>
      <c r="ER1885" s="18"/>
      <c r="ES1885" s="18"/>
      <c r="ET1885" s="18"/>
      <c r="EU1885" s="18"/>
      <c r="EV1885" s="18"/>
      <c r="EW1885" s="18"/>
      <c r="EX1885" s="18"/>
      <c r="EY1885" s="18"/>
      <c r="EZ1885" s="18"/>
      <c r="FA1885" s="18"/>
      <c r="FB1885" s="18"/>
      <c r="FC1885" s="18"/>
      <c r="FD1885" s="18"/>
      <c r="FE1885" s="18"/>
      <c r="FF1885" s="18"/>
      <c r="FG1885" s="18"/>
      <c r="FH1885" s="18"/>
      <c r="FI1885" s="18"/>
      <c r="FJ1885" s="18"/>
      <c r="FK1885" s="18"/>
      <c r="FL1885" s="18"/>
      <c r="FM1885" s="18"/>
      <c r="FN1885" s="18"/>
      <c r="FO1885" s="18"/>
      <c r="FP1885" s="18"/>
      <c r="FQ1885" s="18"/>
      <c r="FR1885" s="18"/>
      <c r="FS1885" s="18"/>
      <c r="FT1885" s="18"/>
      <c r="FU1885" s="18"/>
      <c r="FV1885" s="18"/>
      <c r="FW1885" s="18"/>
      <c r="FX1885" s="18"/>
      <c r="FY1885" s="18"/>
      <c r="FZ1885" s="18"/>
      <c r="GA1885" s="18"/>
      <c r="GB1885" s="18"/>
      <c r="GC1885" s="18"/>
      <c r="GD1885" s="18"/>
      <c r="GE1885" s="18"/>
      <c r="GF1885" s="18"/>
      <c r="GG1885" s="18"/>
      <c r="GH1885" s="18"/>
      <c r="GI1885" s="18"/>
      <c r="GJ1885" s="18"/>
      <c r="GK1885" s="18"/>
      <c r="GL1885" s="18"/>
      <c r="GM1885" s="18"/>
      <c r="GN1885" s="18"/>
      <c r="GO1885" s="18"/>
      <c r="GP1885" s="18"/>
      <c r="GQ1885" s="18"/>
      <c r="GR1885" s="18"/>
    </row>
    <row r="1886" spans="1:200">
      <c r="A1886" s="6"/>
      <c r="B1886" s="6"/>
      <c r="C1886" s="6"/>
      <c r="D1886" s="6"/>
      <c r="E1886" s="6"/>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c r="BU1886" s="6"/>
      <c r="BV1886" s="6"/>
      <c r="BW1886" s="6"/>
      <c r="BX1886" s="6"/>
      <c r="BY1886" s="6"/>
      <c r="BZ1886" s="6"/>
      <c r="CA1886" s="6"/>
      <c r="CB1886" s="6"/>
      <c r="CC1886" s="6"/>
      <c r="CD1886" s="6"/>
      <c r="CE1886" s="6"/>
      <c r="CF1886" s="6"/>
      <c r="CG1886" s="6"/>
      <c r="CH1886" s="6"/>
      <c r="CI1886" s="6"/>
      <c r="CJ1886" s="6"/>
      <c r="CK1886" s="6"/>
      <c r="CL1886" s="6"/>
      <c r="CM1886" s="6"/>
      <c r="CN1886" s="6"/>
      <c r="CO1886" s="6"/>
      <c r="CP1886" s="6"/>
      <c r="CQ1886" s="6"/>
      <c r="CR1886" s="6"/>
      <c r="CS1886" s="6"/>
      <c r="CT1886" s="6"/>
      <c r="CU1886" s="6"/>
      <c r="CV1886" s="6"/>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8"/>
      <c r="FH1886" s="18"/>
      <c r="FI1886" s="18"/>
      <c r="FJ1886" s="18"/>
      <c r="FK1886" s="18"/>
      <c r="FL1886" s="18"/>
      <c r="FM1886" s="18"/>
      <c r="FN1886" s="18"/>
      <c r="FO1886" s="18"/>
      <c r="FP1886" s="18"/>
      <c r="FQ1886" s="18"/>
      <c r="FR1886" s="18"/>
      <c r="FS1886" s="18"/>
      <c r="FT1886" s="18"/>
      <c r="FU1886" s="18"/>
      <c r="FV1886" s="18"/>
      <c r="FW1886" s="18"/>
      <c r="FX1886" s="18"/>
      <c r="FY1886" s="18"/>
      <c r="FZ1886" s="18"/>
      <c r="GA1886" s="18"/>
      <c r="GB1886" s="18"/>
      <c r="GC1886" s="18"/>
      <c r="GD1886" s="18"/>
      <c r="GE1886" s="18"/>
      <c r="GF1886" s="18"/>
      <c r="GG1886" s="18"/>
      <c r="GH1886" s="18"/>
      <c r="GI1886" s="18"/>
      <c r="GJ1886" s="18"/>
      <c r="GK1886" s="18"/>
      <c r="GL1886" s="18"/>
      <c r="GM1886" s="18"/>
      <c r="GN1886" s="18"/>
      <c r="GO1886" s="18"/>
      <c r="GP1886" s="18"/>
      <c r="GQ1886" s="18"/>
      <c r="GR1886" s="18"/>
    </row>
    <row r="1887" spans="1:200">
      <c r="A1887" s="6"/>
      <c r="B1887" s="6"/>
      <c r="C1887" s="6"/>
      <c r="D1887" s="6"/>
      <c r="E1887" s="6"/>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c r="BW1887" s="6"/>
      <c r="BX1887" s="6"/>
      <c r="BY1887" s="6"/>
      <c r="BZ1887" s="6"/>
      <c r="CA1887" s="6"/>
      <c r="CB1887" s="6"/>
      <c r="CC1887" s="6"/>
      <c r="CD1887" s="6"/>
      <c r="CE1887" s="6"/>
      <c r="CF1887" s="6"/>
      <c r="CG1887" s="6"/>
      <c r="CH1887" s="6"/>
      <c r="CI1887" s="6"/>
      <c r="CJ1887" s="6"/>
      <c r="CK1887" s="6"/>
      <c r="CL1887" s="6"/>
      <c r="CM1887" s="6"/>
      <c r="CN1887" s="6"/>
      <c r="CO1887" s="6"/>
      <c r="CP1887" s="6"/>
      <c r="CQ1887" s="6"/>
      <c r="CR1887" s="6"/>
      <c r="CS1887" s="6"/>
      <c r="CT1887" s="6"/>
      <c r="CU1887" s="6"/>
      <c r="CV1887" s="6"/>
      <c r="CW1887" s="18"/>
      <c r="CX1887" s="18"/>
      <c r="CY1887" s="18"/>
      <c r="CZ1887" s="18"/>
      <c r="DA1887" s="18"/>
      <c r="DB1887" s="18"/>
      <c r="DC1887" s="18"/>
      <c r="DD1887" s="18"/>
      <c r="DE1887" s="18"/>
      <c r="DF1887" s="18"/>
      <c r="DG1887" s="18"/>
      <c r="DH1887" s="18"/>
      <c r="DI1887" s="18"/>
      <c r="DJ1887" s="18"/>
      <c r="DK1887" s="18"/>
      <c r="DL1887" s="18"/>
      <c r="DM1887" s="18"/>
      <c r="DN1887" s="18"/>
      <c r="DO1887" s="18"/>
      <c r="DP1887" s="18"/>
      <c r="DQ1887" s="18"/>
      <c r="DR1887" s="18"/>
      <c r="DS1887" s="18"/>
      <c r="DT1887" s="18"/>
      <c r="DU1887" s="18"/>
      <c r="DV1887" s="18"/>
      <c r="DW1887" s="18"/>
      <c r="DX1887" s="18"/>
      <c r="DY1887" s="18"/>
      <c r="DZ1887" s="18"/>
      <c r="EA1887" s="18"/>
      <c r="EB1887" s="18"/>
      <c r="EC1887" s="18"/>
      <c r="ED1887" s="18"/>
      <c r="EE1887" s="18"/>
      <c r="EF1887" s="18"/>
      <c r="EG1887" s="18"/>
      <c r="EH1887" s="18"/>
      <c r="EI1887" s="18"/>
      <c r="EJ1887" s="18"/>
      <c r="EK1887" s="18"/>
      <c r="EL1887" s="18"/>
      <c r="EM1887" s="18"/>
      <c r="EN1887" s="18"/>
      <c r="EO1887" s="18"/>
      <c r="EP1887" s="18"/>
      <c r="EQ1887" s="18"/>
      <c r="ER1887" s="18"/>
      <c r="ES1887" s="18"/>
      <c r="ET1887" s="18"/>
      <c r="EU1887" s="18"/>
      <c r="EV1887" s="18"/>
      <c r="EW1887" s="18"/>
      <c r="EX1887" s="18"/>
      <c r="EY1887" s="18"/>
      <c r="EZ1887" s="18"/>
      <c r="FA1887" s="18"/>
      <c r="FB1887" s="18"/>
      <c r="FC1887" s="18"/>
      <c r="FD1887" s="18"/>
      <c r="FE1887" s="18"/>
      <c r="FF1887" s="18"/>
      <c r="FG1887" s="18"/>
      <c r="FH1887" s="18"/>
      <c r="FI1887" s="18"/>
      <c r="FJ1887" s="18"/>
      <c r="FK1887" s="18"/>
      <c r="FL1887" s="18"/>
      <c r="FM1887" s="18"/>
      <c r="FN1887" s="18"/>
      <c r="FO1887" s="18"/>
      <c r="FP1887" s="18"/>
      <c r="FQ1887" s="18"/>
      <c r="FR1887" s="18"/>
      <c r="FS1887" s="18"/>
      <c r="FT1887" s="18"/>
      <c r="FU1887" s="18"/>
      <c r="FV1887" s="18"/>
      <c r="FW1887" s="18"/>
      <c r="FX1887" s="18"/>
      <c r="FY1887" s="18"/>
      <c r="FZ1887" s="18"/>
      <c r="GA1887" s="18"/>
      <c r="GB1887" s="18"/>
      <c r="GC1887" s="18"/>
      <c r="GD1887" s="18"/>
      <c r="GE1887" s="18"/>
      <c r="GF1887" s="18"/>
      <c r="GG1887" s="18"/>
      <c r="GH1887" s="18"/>
      <c r="GI1887" s="18"/>
      <c r="GJ1887" s="18"/>
      <c r="GK1887" s="18"/>
      <c r="GL1887" s="18"/>
      <c r="GM1887" s="18"/>
      <c r="GN1887" s="18"/>
      <c r="GO1887" s="18"/>
      <c r="GP1887" s="18"/>
      <c r="GQ1887" s="18"/>
      <c r="GR1887" s="18"/>
    </row>
    <row r="1888" spans="1:200">
      <c r="A1888" s="6"/>
      <c r="B1888" s="6"/>
      <c r="C1888" s="6"/>
      <c r="D1888" s="6"/>
      <c r="E1888" s="6"/>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c r="BW1888" s="6"/>
      <c r="BX1888" s="6"/>
      <c r="BY1888" s="6"/>
      <c r="BZ1888" s="6"/>
      <c r="CA1888" s="6"/>
      <c r="CB1888" s="6"/>
      <c r="CC1888" s="6"/>
      <c r="CD1888" s="6"/>
      <c r="CE1888" s="6"/>
      <c r="CF1888" s="6"/>
      <c r="CG1888" s="6"/>
      <c r="CH1888" s="6"/>
      <c r="CI1888" s="6"/>
      <c r="CJ1888" s="6"/>
      <c r="CK1888" s="6"/>
      <c r="CL1888" s="6"/>
      <c r="CM1888" s="6"/>
      <c r="CN1888" s="6"/>
      <c r="CO1888" s="6"/>
      <c r="CP1888" s="6"/>
      <c r="CQ1888" s="6"/>
      <c r="CR1888" s="6"/>
      <c r="CS1888" s="6"/>
      <c r="CT1888" s="6"/>
      <c r="CU1888" s="6"/>
      <c r="CV1888" s="6"/>
      <c r="CW1888" s="18"/>
      <c r="CX1888" s="18"/>
      <c r="CY1888" s="18"/>
      <c r="CZ1888" s="18"/>
      <c r="DA1888" s="18"/>
      <c r="DB1888" s="18"/>
      <c r="DC1888" s="18"/>
      <c r="DD1888" s="18"/>
      <c r="DE1888" s="18"/>
      <c r="DF1888" s="18"/>
      <c r="DG1888" s="18"/>
      <c r="DH1888" s="18"/>
      <c r="DI1888" s="18"/>
      <c r="DJ1888" s="18"/>
      <c r="DK1888" s="18"/>
      <c r="DL1888" s="18"/>
      <c r="DM1888" s="18"/>
      <c r="DN1888" s="18"/>
      <c r="DO1888" s="18"/>
      <c r="DP1888" s="18"/>
      <c r="DQ1888" s="18"/>
      <c r="DR1888" s="18"/>
      <c r="DS1888" s="18"/>
      <c r="DT1888" s="18"/>
      <c r="DU1888" s="18"/>
      <c r="DV1888" s="18"/>
      <c r="DW1888" s="18"/>
      <c r="DX1888" s="18"/>
      <c r="DY1888" s="18"/>
      <c r="DZ1888" s="18"/>
      <c r="EA1888" s="18"/>
      <c r="EB1888" s="18"/>
      <c r="EC1888" s="18"/>
      <c r="ED1888" s="18"/>
      <c r="EE1888" s="18"/>
      <c r="EF1888" s="18"/>
      <c r="EG1888" s="18"/>
      <c r="EH1888" s="18"/>
      <c r="EI1888" s="18"/>
      <c r="EJ1888" s="18"/>
      <c r="EK1888" s="18"/>
      <c r="EL1888" s="18"/>
      <c r="EM1888" s="18"/>
      <c r="EN1888" s="18"/>
      <c r="EO1888" s="18"/>
      <c r="EP1888" s="18"/>
      <c r="EQ1888" s="18"/>
      <c r="ER1888" s="18"/>
      <c r="ES1888" s="18"/>
      <c r="ET1888" s="18"/>
      <c r="EU1888" s="18"/>
      <c r="EV1888" s="18"/>
      <c r="EW1888" s="18"/>
      <c r="EX1888" s="18"/>
      <c r="EY1888" s="18"/>
      <c r="EZ1888" s="18"/>
      <c r="FA1888" s="18"/>
      <c r="FB1888" s="18"/>
      <c r="FC1888" s="18"/>
      <c r="FD1888" s="18"/>
      <c r="FE1888" s="18"/>
      <c r="FF1888" s="18"/>
      <c r="FG1888" s="18"/>
      <c r="FH1888" s="18"/>
      <c r="FI1888" s="18"/>
      <c r="FJ1888" s="18"/>
      <c r="FK1888" s="18"/>
      <c r="FL1888" s="18"/>
      <c r="FM1888" s="18"/>
      <c r="FN1888" s="18"/>
      <c r="FO1888" s="18"/>
      <c r="FP1888" s="18"/>
      <c r="FQ1888" s="18"/>
      <c r="FR1888" s="18"/>
      <c r="FS1888" s="18"/>
      <c r="FT1888" s="18"/>
      <c r="FU1888" s="18"/>
      <c r="FV1888" s="18"/>
      <c r="FW1888" s="18"/>
      <c r="FX1888" s="18"/>
      <c r="FY1888" s="18"/>
      <c r="FZ1888" s="18"/>
      <c r="GA1888" s="18"/>
      <c r="GB1888" s="18"/>
      <c r="GC1888" s="18"/>
      <c r="GD1888" s="18"/>
      <c r="GE1888" s="18"/>
      <c r="GF1888" s="18"/>
      <c r="GG1888" s="18"/>
      <c r="GH1888" s="18"/>
      <c r="GI1888" s="18"/>
      <c r="GJ1888" s="18"/>
      <c r="GK1888" s="18"/>
      <c r="GL1888" s="18"/>
      <c r="GM1888" s="18"/>
      <c r="GN1888" s="18"/>
      <c r="GO1888" s="18"/>
      <c r="GP1888" s="18"/>
      <c r="GQ1888" s="18"/>
      <c r="GR1888" s="18"/>
    </row>
    <row r="1889" spans="1:200">
      <c r="A1889" s="6"/>
      <c r="B1889" s="6"/>
      <c r="C1889" s="6"/>
      <c r="D1889" s="6"/>
      <c r="E1889" s="6"/>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c r="BU1889" s="6"/>
      <c r="BV1889" s="6"/>
      <c r="BW1889" s="6"/>
      <c r="BX1889" s="6"/>
      <c r="BY1889" s="6"/>
      <c r="BZ1889" s="6"/>
      <c r="CA1889" s="6"/>
      <c r="CB1889" s="6"/>
      <c r="CC1889" s="6"/>
      <c r="CD1889" s="6"/>
      <c r="CE1889" s="6"/>
      <c r="CF1889" s="6"/>
      <c r="CG1889" s="6"/>
      <c r="CH1889" s="6"/>
      <c r="CI1889" s="6"/>
      <c r="CJ1889" s="6"/>
      <c r="CK1889" s="6"/>
      <c r="CL1889" s="6"/>
      <c r="CM1889" s="6"/>
      <c r="CN1889" s="6"/>
      <c r="CO1889" s="6"/>
      <c r="CP1889" s="6"/>
      <c r="CQ1889" s="6"/>
      <c r="CR1889" s="6"/>
      <c r="CS1889" s="6"/>
      <c r="CT1889" s="6"/>
      <c r="CU1889" s="6"/>
      <c r="CV1889" s="6"/>
      <c r="CW1889" s="18"/>
      <c r="CX1889" s="18"/>
      <c r="CY1889" s="18"/>
      <c r="CZ1889" s="18"/>
      <c r="DA1889" s="18"/>
      <c r="DB1889" s="18"/>
      <c r="DC1889" s="18"/>
      <c r="DD1889" s="18"/>
      <c r="DE1889" s="18"/>
      <c r="DF1889" s="18"/>
      <c r="DG1889" s="18"/>
      <c r="DH1889" s="18"/>
      <c r="DI1889" s="18"/>
      <c r="DJ1889" s="18"/>
      <c r="DK1889" s="18"/>
      <c r="DL1889" s="18"/>
      <c r="DM1889" s="18"/>
      <c r="DN1889" s="18"/>
      <c r="DO1889" s="18"/>
      <c r="DP1889" s="18"/>
      <c r="DQ1889" s="18"/>
      <c r="DR1889" s="18"/>
      <c r="DS1889" s="18"/>
      <c r="DT1889" s="18"/>
      <c r="DU1889" s="18"/>
      <c r="DV1889" s="18"/>
      <c r="DW1889" s="18"/>
      <c r="DX1889" s="18"/>
      <c r="DY1889" s="18"/>
      <c r="DZ1889" s="18"/>
      <c r="EA1889" s="18"/>
      <c r="EB1889" s="18"/>
      <c r="EC1889" s="18"/>
      <c r="ED1889" s="18"/>
      <c r="EE1889" s="18"/>
      <c r="EF1889" s="18"/>
      <c r="EG1889" s="18"/>
      <c r="EH1889" s="18"/>
      <c r="EI1889" s="18"/>
      <c r="EJ1889" s="18"/>
      <c r="EK1889" s="18"/>
      <c r="EL1889" s="18"/>
      <c r="EM1889" s="18"/>
      <c r="EN1889" s="18"/>
      <c r="EO1889" s="18"/>
      <c r="EP1889" s="18"/>
      <c r="EQ1889" s="18"/>
      <c r="ER1889" s="18"/>
      <c r="ES1889" s="18"/>
      <c r="ET1889" s="18"/>
      <c r="EU1889" s="18"/>
      <c r="EV1889" s="18"/>
      <c r="EW1889" s="18"/>
      <c r="EX1889" s="18"/>
      <c r="EY1889" s="18"/>
      <c r="EZ1889" s="18"/>
      <c r="FA1889" s="18"/>
      <c r="FB1889" s="18"/>
      <c r="FC1889" s="18"/>
      <c r="FD1889" s="18"/>
      <c r="FE1889" s="18"/>
      <c r="FF1889" s="18"/>
      <c r="FG1889" s="18"/>
      <c r="FH1889" s="18"/>
      <c r="FI1889" s="18"/>
      <c r="FJ1889" s="18"/>
      <c r="FK1889" s="18"/>
      <c r="FL1889" s="18"/>
      <c r="FM1889" s="18"/>
      <c r="FN1889" s="18"/>
      <c r="FO1889" s="18"/>
      <c r="FP1889" s="18"/>
      <c r="FQ1889" s="18"/>
      <c r="FR1889" s="18"/>
      <c r="FS1889" s="18"/>
      <c r="FT1889" s="18"/>
      <c r="FU1889" s="18"/>
      <c r="FV1889" s="18"/>
      <c r="FW1889" s="18"/>
      <c r="FX1889" s="18"/>
      <c r="FY1889" s="18"/>
      <c r="FZ1889" s="18"/>
      <c r="GA1889" s="18"/>
      <c r="GB1889" s="18"/>
      <c r="GC1889" s="18"/>
      <c r="GD1889" s="18"/>
      <c r="GE1889" s="18"/>
      <c r="GF1889" s="18"/>
      <c r="GG1889" s="18"/>
      <c r="GH1889" s="18"/>
      <c r="GI1889" s="18"/>
      <c r="GJ1889" s="18"/>
      <c r="GK1889" s="18"/>
      <c r="GL1889" s="18"/>
      <c r="GM1889" s="18"/>
      <c r="GN1889" s="18"/>
      <c r="GO1889" s="18"/>
      <c r="GP1889" s="18"/>
      <c r="GQ1889" s="18"/>
      <c r="GR1889" s="18"/>
    </row>
    <row r="1890" spans="1:200">
      <c r="A1890" s="6"/>
      <c r="B1890" s="6"/>
      <c r="C1890" s="6"/>
      <c r="D1890" s="6"/>
      <c r="E1890" s="6"/>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c r="BU1890" s="6"/>
      <c r="BV1890" s="6"/>
      <c r="BW1890" s="6"/>
      <c r="BX1890" s="6"/>
      <c r="BY1890" s="6"/>
      <c r="BZ1890" s="6"/>
      <c r="CA1890" s="6"/>
      <c r="CB1890" s="6"/>
      <c r="CC1890" s="6"/>
      <c r="CD1890" s="6"/>
      <c r="CE1890" s="6"/>
      <c r="CF1890" s="6"/>
      <c r="CG1890" s="6"/>
      <c r="CH1890" s="6"/>
      <c r="CI1890" s="6"/>
      <c r="CJ1890" s="6"/>
      <c r="CK1890" s="6"/>
      <c r="CL1890" s="6"/>
      <c r="CM1890" s="6"/>
      <c r="CN1890" s="6"/>
      <c r="CO1890" s="6"/>
      <c r="CP1890" s="6"/>
      <c r="CQ1890" s="6"/>
      <c r="CR1890" s="6"/>
      <c r="CS1890" s="6"/>
      <c r="CT1890" s="6"/>
      <c r="CU1890" s="6"/>
      <c r="CV1890" s="6"/>
      <c r="CW1890" s="18"/>
      <c r="CX1890" s="18"/>
      <c r="CY1890" s="18"/>
      <c r="CZ1890" s="18"/>
      <c r="DA1890" s="18"/>
      <c r="DB1890" s="18"/>
      <c r="DC1890" s="18"/>
      <c r="DD1890" s="18"/>
      <c r="DE1890" s="18"/>
      <c r="DF1890" s="18"/>
      <c r="DG1890" s="18"/>
      <c r="DH1890" s="18"/>
      <c r="DI1890" s="18"/>
      <c r="DJ1890" s="18"/>
      <c r="DK1890" s="18"/>
      <c r="DL1890" s="18"/>
      <c r="DM1890" s="18"/>
      <c r="DN1890" s="18"/>
      <c r="DO1890" s="18"/>
      <c r="DP1890" s="18"/>
      <c r="DQ1890" s="18"/>
      <c r="DR1890" s="18"/>
      <c r="DS1890" s="18"/>
      <c r="DT1890" s="18"/>
      <c r="DU1890" s="18"/>
      <c r="DV1890" s="18"/>
      <c r="DW1890" s="18"/>
      <c r="DX1890" s="18"/>
      <c r="DY1890" s="18"/>
      <c r="DZ1890" s="18"/>
      <c r="EA1890" s="18"/>
      <c r="EB1890" s="18"/>
      <c r="EC1890" s="18"/>
      <c r="ED1890" s="18"/>
      <c r="EE1890" s="18"/>
      <c r="EF1890" s="18"/>
      <c r="EG1890" s="18"/>
      <c r="EH1890" s="18"/>
      <c r="EI1890" s="18"/>
      <c r="EJ1890" s="18"/>
      <c r="EK1890" s="18"/>
      <c r="EL1890" s="18"/>
      <c r="EM1890" s="18"/>
      <c r="EN1890" s="18"/>
      <c r="EO1890" s="18"/>
      <c r="EP1890" s="18"/>
      <c r="EQ1890" s="18"/>
      <c r="ER1890" s="18"/>
      <c r="ES1890" s="18"/>
      <c r="ET1890" s="18"/>
      <c r="EU1890" s="18"/>
      <c r="EV1890" s="18"/>
      <c r="EW1890" s="18"/>
      <c r="EX1890" s="18"/>
      <c r="EY1890" s="18"/>
      <c r="EZ1890" s="18"/>
      <c r="FA1890" s="18"/>
      <c r="FB1890" s="18"/>
      <c r="FC1890" s="18"/>
      <c r="FD1890" s="18"/>
      <c r="FE1890" s="18"/>
      <c r="FF1890" s="18"/>
      <c r="FG1890" s="18"/>
      <c r="FH1890" s="18"/>
      <c r="FI1890" s="18"/>
      <c r="FJ1890" s="18"/>
      <c r="FK1890" s="18"/>
      <c r="FL1890" s="18"/>
      <c r="FM1890" s="18"/>
      <c r="FN1890" s="18"/>
      <c r="FO1890" s="18"/>
      <c r="FP1890" s="18"/>
      <c r="FQ1890" s="18"/>
      <c r="FR1890" s="18"/>
      <c r="FS1890" s="18"/>
      <c r="FT1890" s="18"/>
      <c r="FU1890" s="18"/>
      <c r="FV1890" s="18"/>
      <c r="FW1890" s="18"/>
      <c r="FX1890" s="18"/>
      <c r="FY1890" s="18"/>
      <c r="FZ1890" s="18"/>
      <c r="GA1890" s="18"/>
      <c r="GB1890" s="18"/>
      <c r="GC1890" s="18"/>
      <c r="GD1890" s="18"/>
      <c r="GE1890" s="18"/>
      <c r="GF1890" s="18"/>
      <c r="GG1890" s="18"/>
      <c r="GH1890" s="18"/>
      <c r="GI1890" s="18"/>
      <c r="GJ1890" s="18"/>
      <c r="GK1890" s="18"/>
      <c r="GL1890" s="18"/>
      <c r="GM1890" s="18"/>
      <c r="GN1890" s="18"/>
      <c r="GO1890" s="18"/>
      <c r="GP1890" s="18"/>
      <c r="GQ1890" s="18"/>
      <c r="GR1890" s="18"/>
    </row>
    <row r="1891" spans="1:200">
      <c r="A1891" s="6"/>
      <c r="B1891" s="6"/>
      <c r="C1891" s="6"/>
      <c r="D1891" s="6"/>
      <c r="E1891" s="6"/>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c r="BU1891" s="6"/>
      <c r="BV1891" s="6"/>
      <c r="BW1891" s="6"/>
      <c r="BX1891" s="6"/>
      <c r="BY1891" s="6"/>
      <c r="BZ1891" s="6"/>
      <c r="CA1891" s="6"/>
      <c r="CB1891" s="6"/>
      <c r="CC1891" s="6"/>
      <c r="CD1891" s="6"/>
      <c r="CE1891" s="6"/>
      <c r="CF1891" s="6"/>
      <c r="CG1891" s="6"/>
      <c r="CH1891" s="6"/>
      <c r="CI1891" s="6"/>
      <c r="CJ1891" s="6"/>
      <c r="CK1891" s="6"/>
      <c r="CL1891" s="6"/>
      <c r="CM1891" s="6"/>
      <c r="CN1891" s="6"/>
      <c r="CO1891" s="6"/>
      <c r="CP1891" s="6"/>
      <c r="CQ1891" s="6"/>
      <c r="CR1891" s="6"/>
      <c r="CS1891" s="6"/>
      <c r="CT1891" s="6"/>
      <c r="CU1891" s="6"/>
      <c r="CV1891" s="6"/>
      <c r="CW1891" s="18"/>
      <c r="CX1891" s="18"/>
      <c r="CY1891" s="18"/>
      <c r="CZ1891" s="18"/>
      <c r="DA1891" s="18"/>
      <c r="DB1891" s="18"/>
      <c r="DC1891" s="18"/>
      <c r="DD1891" s="18"/>
      <c r="DE1891" s="18"/>
      <c r="DF1891" s="18"/>
      <c r="DG1891" s="18"/>
      <c r="DH1891" s="18"/>
      <c r="DI1891" s="18"/>
      <c r="DJ1891" s="18"/>
      <c r="DK1891" s="18"/>
      <c r="DL1891" s="18"/>
      <c r="DM1891" s="18"/>
      <c r="DN1891" s="18"/>
      <c r="DO1891" s="18"/>
      <c r="DP1891" s="18"/>
      <c r="DQ1891" s="18"/>
      <c r="DR1891" s="18"/>
      <c r="DS1891" s="18"/>
      <c r="DT1891" s="18"/>
      <c r="DU1891" s="18"/>
      <c r="DV1891" s="18"/>
      <c r="DW1891" s="18"/>
      <c r="DX1891" s="18"/>
      <c r="DY1891" s="18"/>
      <c r="DZ1891" s="18"/>
      <c r="EA1891" s="18"/>
      <c r="EB1891" s="18"/>
      <c r="EC1891" s="18"/>
      <c r="ED1891" s="18"/>
      <c r="EE1891" s="18"/>
      <c r="EF1891" s="18"/>
      <c r="EG1891" s="18"/>
      <c r="EH1891" s="18"/>
      <c r="EI1891" s="18"/>
      <c r="EJ1891" s="18"/>
      <c r="EK1891" s="18"/>
      <c r="EL1891" s="18"/>
      <c r="EM1891" s="18"/>
      <c r="EN1891" s="18"/>
      <c r="EO1891" s="18"/>
      <c r="EP1891" s="18"/>
      <c r="EQ1891" s="18"/>
      <c r="ER1891" s="18"/>
      <c r="ES1891" s="18"/>
      <c r="ET1891" s="18"/>
      <c r="EU1891" s="18"/>
      <c r="EV1891" s="18"/>
      <c r="EW1891" s="18"/>
      <c r="EX1891" s="18"/>
      <c r="EY1891" s="18"/>
      <c r="EZ1891" s="18"/>
      <c r="FA1891" s="18"/>
      <c r="FB1891" s="18"/>
      <c r="FC1891" s="18"/>
      <c r="FD1891" s="18"/>
      <c r="FE1891" s="18"/>
      <c r="FF1891" s="18"/>
      <c r="FG1891" s="18"/>
      <c r="FH1891" s="18"/>
      <c r="FI1891" s="18"/>
      <c r="FJ1891" s="18"/>
      <c r="FK1891" s="18"/>
      <c r="FL1891" s="18"/>
      <c r="FM1891" s="18"/>
      <c r="FN1891" s="18"/>
      <c r="FO1891" s="18"/>
      <c r="FP1891" s="18"/>
      <c r="FQ1891" s="18"/>
      <c r="FR1891" s="18"/>
      <c r="FS1891" s="18"/>
      <c r="FT1891" s="18"/>
      <c r="FU1891" s="18"/>
      <c r="FV1891" s="18"/>
      <c r="FW1891" s="18"/>
      <c r="FX1891" s="18"/>
      <c r="FY1891" s="18"/>
      <c r="FZ1891" s="18"/>
      <c r="GA1891" s="18"/>
      <c r="GB1891" s="18"/>
      <c r="GC1891" s="18"/>
      <c r="GD1891" s="18"/>
      <c r="GE1891" s="18"/>
      <c r="GF1891" s="18"/>
      <c r="GG1891" s="18"/>
      <c r="GH1891" s="18"/>
      <c r="GI1891" s="18"/>
      <c r="GJ1891" s="18"/>
      <c r="GK1891" s="18"/>
      <c r="GL1891" s="18"/>
      <c r="GM1891" s="18"/>
      <c r="GN1891" s="18"/>
      <c r="GO1891" s="18"/>
      <c r="GP1891" s="18"/>
      <c r="GQ1891" s="18"/>
      <c r="GR1891" s="18"/>
    </row>
    <row r="1892" spans="1:200">
      <c r="A1892" s="6"/>
      <c r="B1892" s="6"/>
      <c r="C1892" s="6"/>
      <c r="D1892" s="6"/>
      <c r="E1892" s="6"/>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c r="BU1892" s="6"/>
      <c r="BV1892" s="6"/>
      <c r="BW1892" s="6"/>
      <c r="BX1892" s="6"/>
      <c r="BY1892" s="6"/>
      <c r="BZ1892" s="6"/>
      <c r="CA1892" s="6"/>
      <c r="CB1892" s="6"/>
      <c r="CC1892" s="6"/>
      <c r="CD1892" s="6"/>
      <c r="CE1892" s="6"/>
      <c r="CF1892" s="6"/>
      <c r="CG1892" s="6"/>
      <c r="CH1892" s="6"/>
      <c r="CI1892" s="6"/>
      <c r="CJ1892" s="6"/>
      <c r="CK1892" s="6"/>
      <c r="CL1892" s="6"/>
      <c r="CM1892" s="6"/>
      <c r="CN1892" s="6"/>
      <c r="CO1892" s="6"/>
      <c r="CP1892" s="6"/>
      <c r="CQ1892" s="6"/>
      <c r="CR1892" s="6"/>
      <c r="CS1892" s="6"/>
      <c r="CT1892" s="6"/>
      <c r="CU1892" s="6"/>
      <c r="CV1892" s="6"/>
      <c r="CW1892" s="18"/>
      <c r="CX1892" s="18"/>
      <c r="CY1892" s="18"/>
      <c r="CZ1892" s="18"/>
      <c r="DA1892" s="18"/>
      <c r="DB1892" s="18"/>
      <c r="DC1892" s="18"/>
      <c r="DD1892" s="18"/>
      <c r="DE1892" s="18"/>
      <c r="DF1892" s="18"/>
      <c r="DG1892" s="18"/>
      <c r="DH1892" s="18"/>
      <c r="DI1892" s="18"/>
      <c r="DJ1892" s="18"/>
      <c r="DK1892" s="18"/>
      <c r="DL1892" s="18"/>
      <c r="DM1892" s="18"/>
      <c r="DN1892" s="18"/>
      <c r="DO1892" s="18"/>
      <c r="DP1892" s="18"/>
      <c r="DQ1892" s="18"/>
      <c r="DR1892" s="18"/>
      <c r="DS1892" s="18"/>
      <c r="DT1892" s="18"/>
      <c r="DU1892" s="18"/>
      <c r="DV1892" s="18"/>
      <c r="DW1892" s="18"/>
      <c r="DX1892" s="18"/>
      <c r="DY1892" s="18"/>
      <c r="DZ1892" s="18"/>
      <c r="EA1892" s="18"/>
      <c r="EB1892" s="18"/>
      <c r="EC1892" s="18"/>
      <c r="ED1892" s="18"/>
      <c r="EE1892" s="18"/>
      <c r="EF1892" s="18"/>
      <c r="EG1892" s="18"/>
      <c r="EH1892" s="18"/>
      <c r="EI1892" s="18"/>
      <c r="EJ1892" s="18"/>
      <c r="EK1892" s="18"/>
      <c r="EL1892" s="18"/>
      <c r="EM1892" s="18"/>
      <c r="EN1892" s="18"/>
      <c r="EO1892" s="18"/>
      <c r="EP1892" s="18"/>
      <c r="EQ1892" s="18"/>
      <c r="ER1892" s="18"/>
      <c r="ES1892" s="18"/>
      <c r="ET1892" s="18"/>
      <c r="EU1892" s="18"/>
      <c r="EV1892" s="18"/>
      <c r="EW1892" s="18"/>
      <c r="EX1892" s="18"/>
      <c r="EY1892" s="18"/>
      <c r="EZ1892" s="18"/>
      <c r="FA1892" s="18"/>
      <c r="FB1892" s="18"/>
      <c r="FC1892" s="18"/>
      <c r="FD1892" s="18"/>
      <c r="FE1892" s="18"/>
      <c r="FF1892" s="18"/>
      <c r="FG1892" s="18"/>
      <c r="FH1892" s="18"/>
      <c r="FI1892" s="18"/>
      <c r="FJ1892" s="18"/>
      <c r="FK1892" s="18"/>
      <c r="FL1892" s="18"/>
      <c r="FM1892" s="18"/>
      <c r="FN1892" s="18"/>
      <c r="FO1892" s="18"/>
      <c r="FP1892" s="18"/>
      <c r="FQ1892" s="18"/>
      <c r="FR1892" s="18"/>
      <c r="FS1892" s="18"/>
      <c r="FT1892" s="18"/>
      <c r="FU1892" s="18"/>
      <c r="FV1892" s="18"/>
      <c r="FW1892" s="18"/>
      <c r="FX1892" s="18"/>
      <c r="FY1892" s="18"/>
      <c r="FZ1892" s="18"/>
      <c r="GA1892" s="18"/>
      <c r="GB1892" s="18"/>
      <c r="GC1892" s="18"/>
      <c r="GD1892" s="18"/>
      <c r="GE1892" s="18"/>
      <c r="GF1892" s="18"/>
      <c r="GG1892" s="18"/>
      <c r="GH1892" s="18"/>
      <c r="GI1892" s="18"/>
      <c r="GJ1892" s="18"/>
      <c r="GK1892" s="18"/>
      <c r="GL1892" s="18"/>
      <c r="GM1892" s="18"/>
      <c r="GN1892" s="18"/>
      <c r="GO1892" s="18"/>
      <c r="GP1892" s="18"/>
      <c r="GQ1892" s="18"/>
      <c r="GR1892" s="18"/>
    </row>
    <row r="1893" spans="1:200">
      <c r="A1893" s="6"/>
      <c r="B1893" s="6"/>
      <c r="C1893" s="6"/>
      <c r="D1893" s="6"/>
      <c r="E1893" s="6"/>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c r="BU1893" s="6"/>
      <c r="BV1893" s="6"/>
      <c r="BW1893" s="6"/>
      <c r="BX1893" s="6"/>
      <c r="BY1893" s="6"/>
      <c r="BZ1893" s="6"/>
      <c r="CA1893" s="6"/>
      <c r="CB1893" s="6"/>
      <c r="CC1893" s="6"/>
      <c r="CD1893" s="6"/>
      <c r="CE1893" s="6"/>
      <c r="CF1893" s="6"/>
      <c r="CG1893" s="6"/>
      <c r="CH1893" s="6"/>
      <c r="CI1893" s="6"/>
      <c r="CJ1893" s="6"/>
      <c r="CK1893" s="6"/>
      <c r="CL1893" s="6"/>
      <c r="CM1893" s="6"/>
      <c r="CN1893" s="6"/>
      <c r="CO1893" s="6"/>
      <c r="CP1893" s="6"/>
      <c r="CQ1893" s="6"/>
      <c r="CR1893" s="6"/>
      <c r="CS1893" s="6"/>
      <c r="CT1893" s="6"/>
      <c r="CU1893" s="6"/>
      <c r="CV1893" s="6"/>
      <c r="CW1893" s="18"/>
      <c r="CX1893" s="18"/>
      <c r="CY1893" s="18"/>
      <c r="CZ1893" s="18"/>
      <c r="DA1893" s="18"/>
      <c r="DB1893" s="18"/>
      <c r="DC1893" s="18"/>
      <c r="DD1893" s="18"/>
      <c r="DE1893" s="18"/>
      <c r="DF1893" s="18"/>
      <c r="DG1893" s="18"/>
      <c r="DH1893" s="18"/>
      <c r="DI1893" s="18"/>
      <c r="DJ1893" s="18"/>
      <c r="DK1893" s="18"/>
      <c r="DL1893" s="18"/>
      <c r="DM1893" s="18"/>
      <c r="DN1893" s="18"/>
      <c r="DO1893" s="18"/>
      <c r="DP1893" s="18"/>
      <c r="DQ1893" s="18"/>
      <c r="DR1893" s="18"/>
      <c r="DS1893" s="18"/>
      <c r="DT1893" s="18"/>
      <c r="DU1893" s="18"/>
      <c r="DV1893" s="18"/>
      <c r="DW1893" s="18"/>
      <c r="DX1893" s="18"/>
      <c r="DY1893" s="18"/>
      <c r="DZ1893" s="18"/>
      <c r="EA1893" s="18"/>
      <c r="EB1893" s="18"/>
      <c r="EC1893" s="18"/>
      <c r="ED1893" s="18"/>
      <c r="EE1893" s="18"/>
      <c r="EF1893" s="18"/>
      <c r="EG1893" s="18"/>
      <c r="EH1893" s="18"/>
      <c r="EI1893" s="18"/>
      <c r="EJ1893" s="18"/>
      <c r="EK1893" s="18"/>
      <c r="EL1893" s="18"/>
      <c r="EM1893" s="18"/>
      <c r="EN1893" s="18"/>
      <c r="EO1893" s="18"/>
      <c r="EP1893" s="18"/>
      <c r="EQ1893" s="18"/>
      <c r="ER1893" s="18"/>
      <c r="ES1893" s="18"/>
      <c r="ET1893" s="18"/>
      <c r="EU1893" s="18"/>
      <c r="EV1893" s="18"/>
      <c r="EW1893" s="18"/>
      <c r="EX1893" s="18"/>
      <c r="EY1893" s="18"/>
      <c r="EZ1893" s="18"/>
      <c r="FA1893" s="18"/>
      <c r="FB1893" s="18"/>
      <c r="FC1893" s="18"/>
      <c r="FD1893" s="18"/>
      <c r="FE1893" s="18"/>
      <c r="FF1893" s="18"/>
      <c r="FG1893" s="18"/>
      <c r="FH1893" s="18"/>
      <c r="FI1893" s="18"/>
      <c r="FJ1893" s="18"/>
      <c r="FK1893" s="18"/>
      <c r="FL1893" s="18"/>
      <c r="FM1893" s="18"/>
      <c r="FN1893" s="18"/>
      <c r="FO1893" s="18"/>
      <c r="FP1893" s="18"/>
      <c r="FQ1893" s="18"/>
      <c r="FR1893" s="18"/>
      <c r="FS1893" s="18"/>
      <c r="FT1893" s="18"/>
      <c r="FU1893" s="18"/>
      <c r="FV1893" s="18"/>
      <c r="FW1893" s="18"/>
      <c r="FX1893" s="18"/>
      <c r="FY1893" s="18"/>
      <c r="FZ1893" s="18"/>
      <c r="GA1893" s="18"/>
      <c r="GB1893" s="18"/>
      <c r="GC1893" s="18"/>
      <c r="GD1893" s="18"/>
      <c r="GE1893" s="18"/>
      <c r="GF1893" s="18"/>
      <c r="GG1893" s="18"/>
      <c r="GH1893" s="18"/>
      <c r="GI1893" s="18"/>
      <c r="GJ1893" s="18"/>
      <c r="GK1893" s="18"/>
      <c r="GL1893" s="18"/>
      <c r="GM1893" s="18"/>
      <c r="GN1893" s="18"/>
      <c r="GO1893" s="18"/>
      <c r="GP1893" s="18"/>
      <c r="GQ1893" s="18"/>
      <c r="GR1893" s="18"/>
    </row>
    <row r="1894" spans="1:200">
      <c r="A1894" s="6"/>
      <c r="B1894" s="6"/>
      <c r="C1894" s="6"/>
      <c r="D1894" s="6"/>
      <c r="E1894" s="6"/>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c r="BU1894" s="6"/>
      <c r="BV1894" s="6"/>
      <c r="BW1894" s="6"/>
      <c r="BX1894" s="6"/>
      <c r="BY1894" s="6"/>
      <c r="BZ1894" s="6"/>
      <c r="CA1894" s="6"/>
      <c r="CB1894" s="6"/>
      <c r="CC1894" s="6"/>
      <c r="CD1894" s="6"/>
      <c r="CE1894" s="6"/>
      <c r="CF1894" s="6"/>
      <c r="CG1894" s="6"/>
      <c r="CH1894" s="6"/>
      <c r="CI1894" s="6"/>
      <c r="CJ1894" s="6"/>
      <c r="CK1894" s="6"/>
      <c r="CL1894" s="6"/>
      <c r="CM1894" s="6"/>
      <c r="CN1894" s="6"/>
      <c r="CO1894" s="6"/>
      <c r="CP1894" s="6"/>
      <c r="CQ1894" s="6"/>
      <c r="CR1894" s="6"/>
      <c r="CS1894" s="6"/>
      <c r="CT1894" s="6"/>
      <c r="CU1894" s="6"/>
      <c r="CV1894" s="6"/>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8"/>
      <c r="FH1894" s="18"/>
      <c r="FI1894" s="18"/>
      <c r="FJ1894" s="18"/>
      <c r="FK1894" s="18"/>
      <c r="FL1894" s="18"/>
      <c r="FM1894" s="18"/>
      <c r="FN1894" s="18"/>
      <c r="FO1894" s="18"/>
      <c r="FP1894" s="18"/>
      <c r="FQ1894" s="18"/>
      <c r="FR1894" s="18"/>
      <c r="FS1894" s="18"/>
      <c r="FT1894" s="18"/>
      <c r="FU1894" s="18"/>
      <c r="FV1894" s="18"/>
      <c r="FW1894" s="18"/>
      <c r="FX1894" s="18"/>
      <c r="FY1894" s="18"/>
      <c r="FZ1894" s="18"/>
      <c r="GA1894" s="18"/>
      <c r="GB1894" s="18"/>
      <c r="GC1894" s="18"/>
      <c r="GD1894" s="18"/>
      <c r="GE1894" s="18"/>
      <c r="GF1894" s="18"/>
      <c r="GG1894" s="18"/>
      <c r="GH1894" s="18"/>
      <c r="GI1894" s="18"/>
      <c r="GJ1894" s="18"/>
      <c r="GK1894" s="18"/>
      <c r="GL1894" s="18"/>
      <c r="GM1894" s="18"/>
      <c r="GN1894" s="18"/>
      <c r="GO1894" s="18"/>
      <c r="GP1894" s="18"/>
      <c r="GQ1894" s="18"/>
      <c r="GR1894" s="18"/>
    </row>
    <row r="1895" spans="1:200">
      <c r="A1895" s="6"/>
      <c r="B1895" s="6"/>
      <c r="C1895" s="6"/>
      <c r="D1895" s="6"/>
      <c r="E1895" s="6"/>
      <c r="F1895" s="6"/>
      <c r="G1895" s="6"/>
      <c r="H1895" s="6"/>
      <c r="I1895" s="6"/>
      <c r="J1895" s="6"/>
      <c r="K1895" s="6"/>
      <c r="L1895" s="6"/>
      <c r="M1895" s="6"/>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c r="BU1895" s="6"/>
      <c r="BV1895" s="6"/>
      <c r="BW1895" s="6"/>
      <c r="BX1895" s="6"/>
      <c r="BY1895" s="6"/>
      <c r="BZ1895" s="6"/>
      <c r="CA1895" s="6"/>
      <c r="CB1895" s="6"/>
      <c r="CC1895" s="6"/>
      <c r="CD1895" s="6"/>
      <c r="CE1895" s="6"/>
      <c r="CF1895" s="6"/>
      <c r="CG1895" s="6"/>
      <c r="CH1895" s="6"/>
      <c r="CI1895" s="6"/>
      <c r="CJ1895" s="6"/>
      <c r="CK1895" s="6"/>
      <c r="CL1895" s="6"/>
      <c r="CM1895" s="6"/>
      <c r="CN1895" s="6"/>
      <c r="CO1895" s="6"/>
      <c r="CP1895" s="6"/>
      <c r="CQ1895" s="6"/>
      <c r="CR1895" s="6"/>
      <c r="CS1895" s="6"/>
      <c r="CT1895" s="6"/>
      <c r="CU1895" s="6"/>
      <c r="CV1895" s="6"/>
      <c r="CW1895" s="18"/>
      <c r="CX1895" s="18"/>
      <c r="CY1895" s="18"/>
      <c r="CZ1895" s="18"/>
      <c r="DA1895" s="18"/>
      <c r="DB1895" s="18"/>
      <c r="DC1895" s="18"/>
      <c r="DD1895" s="18"/>
      <c r="DE1895" s="18"/>
      <c r="DF1895" s="18"/>
      <c r="DG1895" s="18"/>
      <c r="DH1895" s="18"/>
      <c r="DI1895" s="18"/>
      <c r="DJ1895" s="18"/>
      <c r="DK1895" s="18"/>
      <c r="DL1895" s="18"/>
      <c r="DM1895" s="18"/>
      <c r="DN1895" s="18"/>
      <c r="DO1895" s="18"/>
      <c r="DP1895" s="18"/>
      <c r="DQ1895" s="18"/>
      <c r="DR1895" s="18"/>
      <c r="DS1895" s="18"/>
      <c r="DT1895" s="18"/>
      <c r="DU1895" s="18"/>
      <c r="DV1895" s="18"/>
      <c r="DW1895" s="18"/>
      <c r="DX1895" s="18"/>
      <c r="DY1895" s="18"/>
      <c r="DZ1895" s="18"/>
      <c r="EA1895" s="18"/>
      <c r="EB1895" s="18"/>
      <c r="EC1895" s="18"/>
      <c r="ED1895" s="18"/>
      <c r="EE1895" s="18"/>
      <c r="EF1895" s="18"/>
      <c r="EG1895" s="18"/>
      <c r="EH1895" s="18"/>
      <c r="EI1895" s="18"/>
      <c r="EJ1895" s="18"/>
      <c r="EK1895" s="18"/>
      <c r="EL1895" s="18"/>
      <c r="EM1895" s="18"/>
      <c r="EN1895" s="18"/>
      <c r="EO1895" s="18"/>
      <c r="EP1895" s="18"/>
      <c r="EQ1895" s="18"/>
      <c r="ER1895" s="18"/>
      <c r="ES1895" s="18"/>
      <c r="ET1895" s="18"/>
      <c r="EU1895" s="18"/>
      <c r="EV1895" s="18"/>
      <c r="EW1895" s="18"/>
      <c r="EX1895" s="18"/>
      <c r="EY1895" s="18"/>
      <c r="EZ1895" s="18"/>
      <c r="FA1895" s="18"/>
      <c r="FB1895" s="18"/>
      <c r="FC1895" s="18"/>
      <c r="FD1895" s="18"/>
      <c r="FE1895" s="18"/>
      <c r="FF1895" s="18"/>
      <c r="FG1895" s="18"/>
      <c r="FH1895" s="18"/>
      <c r="FI1895" s="18"/>
      <c r="FJ1895" s="18"/>
      <c r="FK1895" s="18"/>
      <c r="FL1895" s="18"/>
      <c r="FM1895" s="18"/>
      <c r="FN1895" s="18"/>
      <c r="FO1895" s="18"/>
      <c r="FP1895" s="18"/>
      <c r="FQ1895" s="18"/>
      <c r="FR1895" s="18"/>
      <c r="FS1895" s="18"/>
      <c r="FT1895" s="18"/>
      <c r="FU1895" s="18"/>
      <c r="FV1895" s="18"/>
      <c r="FW1895" s="18"/>
      <c r="FX1895" s="18"/>
      <c r="FY1895" s="18"/>
      <c r="FZ1895" s="18"/>
      <c r="GA1895" s="18"/>
      <c r="GB1895" s="18"/>
      <c r="GC1895" s="18"/>
      <c r="GD1895" s="18"/>
      <c r="GE1895" s="18"/>
      <c r="GF1895" s="18"/>
      <c r="GG1895" s="18"/>
      <c r="GH1895" s="18"/>
      <c r="GI1895" s="18"/>
      <c r="GJ1895" s="18"/>
      <c r="GK1895" s="18"/>
      <c r="GL1895" s="18"/>
      <c r="GM1895" s="18"/>
      <c r="GN1895" s="18"/>
      <c r="GO1895" s="18"/>
      <c r="GP1895" s="18"/>
      <c r="GQ1895" s="18"/>
      <c r="GR1895" s="18"/>
    </row>
    <row r="1896" spans="1:200">
      <c r="A1896" s="6"/>
      <c r="B1896" s="6"/>
      <c r="C1896" s="6"/>
      <c r="D1896" s="6"/>
      <c r="E1896" s="6"/>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c r="BV1896" s="6"/>
      <c r="BW1896" s="6"/>
      <c r="BX1896" s="6"/>
      <c r="BY1896" s="6"/>
      <c r="BZ1896" s="6"/>
      <c r="CA1896" s="6"/>
      <c r="CB1896" s="6"/>
      <c r="CC1896" s="6"/>
      <c r="CD1896" s="6"/>
      <c r="CE1896" s="6"/>
      <c r="CF1896" s="6"/>
      <c r="CG1896" s="6"/>
      <c r="CH1896" s="6"/>
      <c r="CI1896" s="6"/>
      <c r="CJ1896" s="6"/>
      <c r="CK1896" s="6"/>
      <c r="CL1896" s="6"/>
      <c r="CM1896" s="6"/>
      <c r="CN1896" s="6"/>
      <c r="CO1896" s="6"/>
      <c r="CP1896" s="6"/>
      <c r="CQ1896" s="6"/>
      <c r="CR1896" s="6"/>
      <c r="CS1896" s="6"/>
      <c r="CT1896" s="6"/>
      <c r="CU1896" s="6"/>
      <c r="CV1896" s="6"/>
      <c r="CW1896" s="18"/>
      <c r="CX1896" s="18"/>
      <c r="CY1896" s="18"/>
      <c r="CZ1896" s="18"/>
      <c r="DA1896" s="18"/>
      <c r="DB1896" s="18"/>
      <c r="DC1896" s="18"/>
      <c r="DD1896" s="18"/>
      <c r="DE1896" s="18"/>
      <c r="DF1896" s="18"/>
      <c r="DG1896" s="18"/>
      <c r="DH1896" s="18"/>
      <c r="DI1896" s="18"/>
      <c r="DJ1896" s="18"/>
      <c r="DK1896" s="18"/>
      <c r="DL1896" s="18"/>
      <c r="DM1896" s="18"/>
      <c r="DN1896" s="18"/>
      <c r="DO1896" s="18"/>
      <c r="DP1896" s="18"/>
      <c r="DQ1896" s="18"/>
      <c r="DR1896" s="18"/>
      <c r="DS1896" s="18"/>
      <c r="DT1896" s="18"/>
      <c r="DU1896" s="18"/>
      <c r="DV1896" s="18"/>
      <c r="DW1896" s="18"/>
      <c r="DX1896" s="18"/>
      <c r="DY1896" s="18"/>
      <c r="DZ1896" s="18"/>
      <c r="EA1896" s="18"/>
      <c r="EB1896" s="18"/>
      <c r="EC1896" s="18"/>
      <c r="ED1896" s="18"/>
      <c r="EE1896" s="18"/>
      <c r="EF1896" s="18"/>
      <c r="EG1896" s="18"/>
      <c r="EH1896" s="18"/>
      <c r="EI1896" s="18"/>
      <c r="EJ1896" s="18"/>
      <c r="EK1896" s="18"/>
      <c r="EL1896" s="18"/>
      <c r="EM1896" s="18"/>
      <c r="EN1896" s="18"/>
      <c r="EO1896" s="18"/>
      <c r="EP1896" s="18"/>
      <c r="EQ1896" s="18"/>
      <c r="ER1896" s="18"/>
      <c r="ES1896" s="18"/>
      <c r="ET1896" s="18"/>
      <c r="EU1896" s="18"/>
      <c r="EV1896" s="18"/>
      <c r="EW1896" s="18"/>
      <c r="EX1896" s="18"/>
      <c r="EY1896" s="18"/>
      <c r="EZ1896" s="18"/>
      <c r="FA1896" s="18"/>
      <c r="FB1896" s="18"/>
      <c r="FC1896" s="18"/>
      <c r="FD1896" s="18"/>
      <c r="FE1896" s="18"/>
      <c r="FF1896" s="18"/>
      <c r="FG1896" s="18"/>
      <c r="FH1896" s="18"/>
      <c r="FI1896" s="18"/>
      <c r="FJ1896" s="18"/>
      <c r="FK1896" s="18"/>
      <c r="FL1896" s="18"/>
      <c r="FM1896" s="18"/>
      <c r="FN1896" s="18"/>
      <c r="FO1896" s="18"/>
      <c r="FP1896" s="18"/>
      <c r="FQ1896" s="18"/>
      <c r="FR1896" s="18"/>
      <c r="FS1896" s="18"/>
      <c r="FT1896" s="18"/>
      <c r="FU1896" s="18"/>
      <c r="FV1896" s="18"/>
      <c r="FW1896" s="18"/>
      <c r="FX1896" s="18"/>
      <c r="FY1896" s="18"/>
      <c r="FZ1896" s="18"/>
      <c r="GA1896" s="18"/>
      <c r="GB1896" s="18"/>
      <c r="GC1896" s="18"/>
      <c r="GD1896" s="18"/>
      <c r="GE1896" s="18"/>
      <c r="GF1896" s="18"/>
      <c r="GG1896" s="18"/>
      <c r="GH1896" s="18"/>
      <c r="GI1896" s="18"/>
      <c r="GJ1896" s="18"/>
      <c r="GK1896" s="18"/>
      <c r="GL1896" s="18"/>
      <c r="GM1896" s="18"/>
      <c r="GN1896" s="18"/>
      <c r="GO1896" s="18"/>
      <c r="GP1896" s="18"/>
      <c r="GQ1896" s="18"/>
      <c r="GR1896" s="18"/>
    </row>
    <row r="1897" spans="1:200">
      <c r="A1897" s="6"/>
      <c r="B1897" s="6"/>
      <c r="C1897" s="6"/>
      <c r="D1897" s="6"/>
      <c r="E1897" s="6"/>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c r="BU1897" s="6"/>
      <c r="BV1897" s="6"/>
      <c r="BW1897" s="6"/>
      <c r="BX1897" s="6"/>
      <c r="BY1897" s="6"/>
      <c r="BZ1897" s="6"/>
      <c r="CA1897" s="6"/>
      <c r="CB1897" s="6"/>
      <c r="CC1897" s="6"/>
      <c r="CD1897" s="6"/>
      <c r="CE1897" s="6"/>
      <c r="CF1897" s="6"/>
      <c r="CG1897" s="6"/>
      <c r="CH1897" s="6"/>
      <c r="CI1897" s="6"/>
      <c r="CJ1897" s="6"/>
      <c r="CK1897" s="6"/>
      <c r="CL1897" s="6"/>
      <c r="CM1897" s="6"/>
      <c r="CN1897" s="6"/>
      <c r="CO1897" s="6"/>
      <c r="CP1897" s="6"/>
      <c r="CQ1897" s="6"/>
      <c r="CR1897" s="6"/>
      <c r="CS1897" s="6"/>
      <c r="CT1897" s="6"/>
      <c r="CU1897" s="6"/>
      <c r="CV1897" s="6"/>
      <c r="CW1897" s="18"/>
      <c r="CX1897" s="18"/>
      <c r="CY1897" s="18"/>
      <c r="CZ1897" s="18"/>
      <c r="DA1897" s="18"/>
      <c r="DB1897" s="18"/>
      <c r="DC1897" s="18"/>
      <c r="DD1897" s="18"/>
      <c r="DE1897" s="18"/>
      <c r="DF1897" s="18"/>
      <c r="DG1897" s="18"/>
      <c r="DH1897" s="18"/>
      <c r="DI1897" s="18"/>
      <c r="DJ1897" s="18"/>
      <c r="DK1897" s="18"/>
      <c r="DL1897" s="18"/>
      <c r="DM1897" s="18"/>
      <c r="DN1897" s="18"/>
      <c r="DO1897" s="18"/>
      <c r="DP1897" s="18"/>
      <c r="DQ1897" s="18"/>
      <c r="DR1897" s="18"/>
      <c r="DS1897" s="18"/>
      <c r="DT1897" s="18"/>
      <c r="DU1897" s="18"/>
      <c r="DV1897" s="18"/>
      <c r="DW1897" s="18"/>
      <c r="DX1897" s="18"/>
      <c r="DY1897" s="18"/>
      <c r="DZ1897" s="18"/>
      <c r="EA1897" s="18"/>
      <c r="EB1897" s="18"/>
      <c r="EC1897" s="18"/>
      <c r="ED1897" s="18"/>
      <c r="EE1897" s="18"/>
      <c r="EF1897" s="18"/>
      <c r="EG1897" s="18"/>
      <c r="EH1897" s="18"/>
      <c r="EI1897" s="18"/>
      <c r="EJ1897" s="18"/>
      <c r="EK1897" s="18"/>
      <c r="EL1897" s="18"/>
      <c r="EM1897" s="18"/>
      <c r="EN1897" s="18"/>
      <c r="EO1897" s="18"/>
      <c r="EP1897" s="18"/>
      <c r="EQ1897" s="18"/>
      <c r="ER1897" s="18"/>
      <c r="ES1897" s="18"/>
      <c r="ET1897" s="18"/>
      <c r="EU1897" s="18"/>
      <c r="EV1897" s="18"/>
      <c r="EW1897" s="18"/>
      <c r="EX1897" s="18"/>
      <c r="EY1897" s="18"/>
      <c r="EZ1897" s="18"/>
      <c r="FA1897" s="18"/>
      <c r="FB1897" s="18"/>
      <c r="FC1897" s="18"/>
      <c r="FD1897" s="18"/>
      <c r="FE1897" s="18"/>
      <c r="FF1897" s="18"/>
      <c r="FG1897" s="18"/>
      <c r="FH1897" s="18"/>
      <c r="FI1897" s="18"/>
      <c r="FJ1897" s="18"/>
      <c r="FK1897" s="18"/>
      <c r="FL1897" s="18"/>
      <c r="FM1897" s="18"/>
      <c r="FN1897" s="18"/>
      <c r="FO1897" s="18"/>
      <c r="FP1897" s="18"/>
      <c r="FQ1897" s="18"/>
      <c r="FR1897" s="18"/>
      <c r="FS1897" s="18"/>
      <c r="FT1897" s="18"/>
      <c r="FU1897" s="18"/>
      <c r="FV1897" s="18"/>
      <c r="FW1897" s="18"/>
      <c r="FX1897" s="18"/>
      <c r="FY1897" s="18"/>
      <c r="FZ1897" s="18"/>
      <c r="GA1897" s="18"/>
      <c r="GB1897" s="18"/>
      <c r="GC1897" s="18"/>
      <c r="GD1897" s="18"/>
      <c r="GE1897" s="18"/>
      <c r="GF1897" s="18"/>
      <c r="GG1897" s="18"/>
      <c r="GH1897" s="18"/>
      <c r="GI1897" s="18"/>
      <c r="GJ1897" s="18"/>
      <c r="GK1897" s="18"/>
      <c r="GL1897" s="18"/>
      <c r="GM1897" s="18"/>
      <c r="GN1897" s="18"/>
      <c r="GO1897" s="18"/>
      <c r="GP1897" s="18"/>
      <c r="GQ1897" s="18"/>
      <c r="GR1897" s="18"/>
    </row>
    <row r="1898" spans="1:200">
      <c r="A1898" s="6"/>
      <c r="B1898" s="6"/>
      <c r="C1898" s="6"/>
      <c r="D1898" s="6"/>
      <c r="E1898" s="6"/>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c r="BU1898" s="6"/>
      <c r="BV1898" s="6"/>
      <c r="BW1898" s="6"/>
      <c r="BX1898" s="6"/>
      <c r="BY1898" s="6"/>
      <c r="BZ1898" s="6"/>
      <c r="CA1898" s="6"/>
      <c r="CB1898" s="6"/>
      <c r="CC1898" s="6"/>
      <c r="CD1898" s="6"/>
      <c r="CE1898" s="6"/>
      <c r="CF1898" s="6"/>
      <c r="CG1898" s="6"/>
      <c r="CH1898" s="6"/>
      <c r="CI1898" s="6"/>
      <c r="CJ1898" s="6"/>
      <c r="CK1898" s="6"/>
      <c r="CL1898" s="6"/>
      <c r="CM1898" s="6"/>
      <c r="CN1898" s="6"/>
      <c r="CO1898" s="6"/>
      <c r="CP1898" s="6"/>
      <c r="CQ1898" s="6"/>
      <c r="CR1898" s="6"/>
      <c r="CS1898" s="6"/>
      <c r="CT1898" s="6"/>
      <c r="CU1898" s="6"/>
      <c r="CV1898" s="6"/>
      <c r="CW1898" s="18"/>
      <c r="CX1898" s="18"/>
      <c r="CY1898" s="18"/>
      <c r="CZ1898" s="18"/>
      <c r="DA1898" s="18"/>
      <c r="DB1898" s="18"/>
      <c r="DC1898" s="18"/>
      <c r="DD1898" s="18"/>
      <c r="DE1898" s="18"/>
      <c r="DF1898" s="18"/>
      <c r="DG1898" s="18"/>
      <c r="DH1898" s="18"/>
      <c r="DI1898" s="18"/>
      <c r="DJ1898" s="18"/>
      <c r="DK1898" s="18"/>
      <c r="DL1898" s="18"/>
      <c r="DM1898" s="18"/>
      <c r="DN1898" s="18"/>
      <c r="DO1898" s="18"/>
      <c r="DP1898" s="18"/>
      <c r="DQ1898" s="18"/>
      <c r="DR1898" s="18"/>
      <c r="DS1898" s="18"/>
      <c r="DT1898" s="18"/>
      <c r="DU1898" s="18"/>
      <c r="DV1898" s="18"/>
      <c r="DW1898" s="18"/>
      <c r="DX1898" s="18"/>
      <c r="DY1898" s="18"/>
      <c r="DZ1898" s="18"/>
      <c r="EA1898" s="18"/>
      <c r="EB1898" s="18"/>
      <c r="EC1898" s="18"/>
      <c r="ED1898" s="18"/>
      <c r="EE1898" s="18"/>
      <c r="EF1898" s="18"/>
      <c r="EG1898" s="18"/>
      <c r="EH1898" s="18"/>
      <c r="EI1898" s="18"/>
      <c r="EJ1898" s="18"/>
      <c r="EK1898" s="18"/>
      <c r="EL1898" s="18"/>
      <c r="EM1898" s="18"/>
      <c r="EN1898" s="18"/>
      <c r="EO1898" s="18"/>
      <c r="EP1898" s="18"/>
      <c r="EQ1898" s="18"/>
      <c r="ER1898" s="18"/>
      <c r="ES1898" s="18"/>
      <c r="ET1898" s="18"/>
      <c r="EU1898" s="18"/>
      <c r="EV1898" s="18"/>
      <c r="EW1898" s="18"/>
      <c r="EX1898" s="18"/>
      <c r="EY1898" s="18"/>
      <c r="EZ1898" s="18"/>
      <c r="FA1898" s="18"/>
      <c r="FB1898" s="18"/>
      <c r="FC1898" s="18"/>
      <c r="FD1898" s="18"/>
      <c r="FE1898" s="18"/>
      <c r="FF1898" s="18"/>
      <c r="FG1898" s="18"/>
      <c r="FH1898" s="18"/>
      <c r="FI1898" s="18"/>
      <c r="FJ1898" s="18"/>
      <c r="FK1898" s="18"/>
      <c r="FL1898" s="18"/>
      <c r="FM1898" s="18"/>
      <c r="FN1898" s="18"/>
      <c r="FO1898" s="18"/>
      <c r="FP1898" s="18"/>
      <c r="FQ1898" s="18"/>
      <c r="FR1898" s="18"/>
      <c r="FS1898" s="18"/>
      <c r="FT1898" s="18"/>
      <c r="FU1898" s="18"/>
      <c r="FV1898" s="18"/>
      <c r="FW1898" s="18"/>
      <c r="FX1898" s="18"/>
      <c r="FY1898" s="18"/>
      <c r="FZ1898" s="18"/>
      <c r="GA1898" s="18"/>
      <c r="GB1898" s="18"/>
      <c r="GC1898" s="18"/>
      <c r="GD1898" s="18"/>
      <c r="GE1898" s="18"/>
      <c r="GF1898" s="18"/>
      <c r="GG1898" s="18"/>
      <c r="GH1898" s="18"/>
      <c r="GI1898" s="18"/>
      <c r="GJ1898" s="18"/>
      <c r="GK1898" s="18"/>
      <c r="GL1898" s="18"/>
      <c r="GM1898" s="18"/>
      <c r="GN1898" s="18"/>
      <c r="GO1898" s="18"/>
      <c r="GP1898" s="18"/>
      <c r="GQ1898" s="18"/>
      <c r="GR1898" s="18"/>
    </row>
    <row r="1899" spans="1:200">
      <c r="A1899" s="6"/>
      <c r="B1899" s="6"/>
      <c r="C1899" s="6"/>
      <c r="D1899" s="6"/>
      <c r="E1899" s="6"/>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c r="BU1899" s="6"/>
      <c r="BV1899" s="6"/>
      <c r="BW1899" s="6"/>
      <c r="BX1899" s="6"/>
      <c r="BY1899" s="6"/>
      <c r="BZ1899" s="6"/>
      <c r="CA1899" s="6"/>
      <c r="CB1899" s="6"/>
      <c r="CC1899" s="6"/>
      <c r="CD1899" s="6"/>
      <c r="CE1899" s="6"/>
      <c r="CF1899" s="6"/>
      <c r="CG1899" s="6"/>
      <c r="CH1899" s="6"/>
      <c r="CI1899" s="6"/>
      <c r="CJ1899" s="6"/>
      <c r="CK1899" s="6"/>
      <c r="CL1899" s="6"/>
      <c r="CM1899" s="6"/>
      <c r="CN1899" s="6"/>
      <c r="CO1899" s="6"/>
      <c r="CP1899" s="6"/>
      <c r="CQ1899" s="6"/>
      <c r="CR1899" s="6"/>
      <c r="CS1899" s="6"/>
      <c r="CT1899" s="6"/>
      <c r="CU1899" s="6"/>
      <c r="CV1899" s="6"/>
      <c r="CW1899" s="18"/>
      <c r="CX1899" s="18"/>
      <c r="CY1899" s="18"/>
      <c r="CZ1899" s="18"/>
      <c r="DA1899" s="18"/>
      <c r="DB1899" s="18"/>
      <c r="DC1899" s="18"/>
      <c r="DD1899" s="18"/>
      <c r="DE1899" s="18"/>
      <c r="DF1899" s="18"/>
      <c r="DG1899" s="18"/>
      <c r="DH1899" s="18"/>
      <c r="DI1899" s="18"/>
      <c r="DJ1899" s="18"/>
      <c r="DK1899" s="18"/>
      <c r="DL1899" s="18"/>
      <c r="DM1899" s="18"/>
      <c r="DN1899" s="18"/>
      <c r="DO1899" s="18"/>
      <c r="DP1899" s="18"/>
      <c r="DQ1899" s="18"/>
      <c r="DR1899" s="18"/>
      <c r="DS1899" s="18"/>
      <c r="DT1899" s="18"/>
      <c r="DU1899" s="18"/>
      <c r="DV1899" s="18"/>
      <c r="DW1899" s="18"/>
      <c r="DX1899" s="18"/>
      <c r="DY1899" s="18"/>
      <c r="DZ1899" s="18"/>
      <c r="EA1899" s="18"/>
      <c r="EB1899" s="18"/>
      <c r="EC1899" s="18"/>
      <c r="ED1899" s="18"/>
      <c r="EE1899" s="18"/>
      <c r="EF1899" s="18"/>
      <c r="EG1899" s="18"/>
      <c r="EH1899" s="18"/>
      <c r="EI1899" s="18"/>
      <c r="EJ1899" s="18"/>
      <c r="EK1899" s="18"/>
      <c r="EL1899" s="18"/>
      <c r="EM1899" s="18"/>
      <c r="EN1899" s="18"/>
      <c r="EO1899" s="18"/>
      <c r="EP1899" s="18"/>
      <c r="EQ1899" s="18"/>
      <c r="ER1899" s="18"/>
      <c r="ES1899" s="18"/>
      <c r="ET1899" s="18"/>
      <c r="EU1899" s="18"/>
      <c r="EV1899" s="18"/>
      <c r="EW1899" s="18"/>
      <c r="EX1899" s="18"/>
      <c r="EY1899" s="18"/>
      <c r="EZ1899" s="18"/>
      <c r="FA1899" s="18"/>
      <c r="FB1899" s="18"/>
      <c r="FC1899" s="18"/>
      <c r="FD1899" s="18"/>
      <c r="FE1899" s="18"/>
      <c r="FF1899" s="18"/>
      <c r="FG1899" s="18"/>
      <c r="FH1899" s="18"/>
      <c r="FI1899" s="18"/>
      <c r="FJ1899" s="18"/>
      <c r="FK1899" s="18"/>
      <c r="FL1899" s="18"/>
      <c r="FM1899" s="18"/>
      <c r="FN1899" s="18"/>
      <c r="FO1899" s="18"/>
      <c r="FP1899" s="18"/>
      <c r="FQ1899" s="18"/>
      <c r="FR1899" s="18"/>
      <c r="FS1899" s="18"/>
      <c r="FT1899" s="18"/>
      <c r="FU1899" s="18"/>
      <c r="FV1899" s="18"/>
      <c r="FW1899" s="18"/>
      <c r="FX1899" s="18"/>
      <c r="FY1899" s="18"/>
      <c r="FZ1899" s="18"/>
      <c r="GA1899" s="18"/>
      <c r="GB1899" s="18"/>
      <c r="GC1899" s="18"/>
      <c r="GD1899" s="18"/>
      <c r="GE1899" s="18"/>
      <c r="GF1899" s="18"/>
      <c r="GG1899" s="18"/>
      <c r="GH1899" s="18"/>
      <c r="GI1899" s="18"/>
      <c r="GJ1899" s="18"/>
      <c r="GK1899" s="18"/>
      <c r="GL1899" s="18"/>
      <c r="GM1899" s="18"/>
      <c r="GN1899" s="18"/>
      <c r="GO1899" s="18"/>
      <c r="GP1899" s="18"/>
      <c r="GQ1899" s="18"/>
      <c r="GR1899" s="18"/>
    </row>
    <row r="1900" spans="1:200">
      <c r="A1900" s="6"/>
      <c r="B1900" s="6"/>
      <c r="C1900" s="6"/>
      <c r="D1900" s="6"/>
      <c r="E1900" s="6"/>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c r="BU1900" s="6"/>
      <c r="BV1900" s="6"/>
      <c r="BW1900" s="6"/>
      <c r="BX1900" s="6"/>
      <c r="BY1900" s="6"/>
      <c r="BZ1900" s="6"/>
      <c r="CA1900" s="6"/>
      <c r="CB1900" s="6"/>
      <c r="CC1900" s="6"/>
      <c r="CD1900" s="6"/>
      <c r="CE1900" s="6"/>
      <c r="CF1900" s="6"/>
      <c r="CG1900" s="6"/>
      <c r="CH1900" s="6"/>
      <c r="CI1900" s="6"/>
      <c r="CJ1900" s="6"/>
      <c r="CK1900" s="6"/>
      <c r="CL1900" s="6"/>
      <c r="CM1900" s="6"/>
      <c r="CN1900" s="6"/>
      <c r="CO1900" s="6"/>
      <c r="CP1900" s="6"/>
      <c r="CQ1900" s="6"/>
      <c r="CR1900" s="6"/>
      <c r="CS1900" s="6"/>
      <c r="CT1900" s="6"/>
      <c r="CU1900" s="6"/>
      <c r="CV1900" s="6"/>
      <c r="CW1900" s="18"/>
      <c r="CX1900" s="18"/>
      <c r="CY1900" s="18"/>
      <c r="CZ1900" s="18"/>
      <c r="DA1900" s="18"/>
      <c r="DB1900" s="18"/>
      <c r="DC1900" s="18"/>
      <c r="DD1900" s="18"/>
      <c r="DE1900" s="18"/>
      <c r="DF1900" s="18"/>
      <c r="DG1900" s="18"/>
      <c r="DH1900" s="18"/>
      <c r="DI1900" s="18"/>
      <c r="DJ1900" s="18"/>
      <c r="DK1900" s="18"/>
      <c r="DL1900" s="18"/>
      <c r="DM1900" s="18"/>
      <c r="DN1900" s="18"/>
      <c r="DO1900" s="18"/>
      <c r="DP1900" s="18"/>
      <c r="DQ1900" s="18"/>
      <c r="DR1900" s="18"/>
      <c r="DS1900" s="18"/>
      <c r="DT1900" s="18"/>
      <c r="DU1900" s="18"/>
      <c r="DV1900" s="18"/>
      <c r="DW1900" s="18"/>
      <c r="DX1900" s="18"/>
      <c r="DY1900" s="18"/>
      <c r="DZ1900" s="18"/>
      <c r="EA1900" s="18"/>
      <c r="EB1900" s="18"/>
      <c r="EC1900" s="18"/>
      <c r="ED1900" s="18"/>
      <c r="EE1900" s="18"/>
      <c r="EF1900" s="18"/>
      <c r="EG1900" s="18"/>
      <c r="EH1900" s="18"/>
      <c r="EI1900" s="18"/>
      <c r="EJ1900" s="18"/>
      <c r="EK1900" s="18"/>
      <c r="EL1900" s="18"/>
      <c r="EM1900" s="18"/>
      <c r="EN1900" s="18"/>
      <c r="EO1900" s="18"/>
      <c r="EP1900" s="18"/>
      <c r="EQ1900" s="18"/>
      <c r="ER1900" s="18"/>
      <c r="ES1900" s="18"/>
      <c r="ET1900" s="18"/>
      <c r="EU1900" s="18"/>
      <c r="EV1900" s="18"/>
      <c r="EW1900" s="18"/>
      <c r="EX1900" s="18"/>
      <c r="EY1900" s="18"/>
      <c r="EZ1900" s="18"/>
      <c r="FA1900" s="18"/>
      <c r="FB1900" s="18"/>
      <c r="FC1900" s="18"/>
      <c r="FD1900" s="18"/>
      <c r="FE1900" s="18"/>
      <c r="FF1900" s="18"/>
      <c r="FG1900" s="18"/>
      <c r="FH1900" s="18"/>
      <c r="FI1900" s="18"/>
      <c r="FJ1900" s="18"/>
      <c r="FK1900" s="18"/>
      <c r="FL1900" s="18"/>
      <c r="FM1900" s="18"/>
      <c r="FN1900" s="18"/>
      <c r="FO1900" s="18"/>
      <c r="FP1900" s="18"/>
      <c r="FQ1900" s="18"/>
      <c r="FR1900" s="18"/>
      <c r="FS1900" s="18"/>
      <c r="FT1900" s="18"/>
      <c r="FU1900" s="18"/>
      <c r="FV1900" s="18"/>
      <c r="FW1900" s="18"/>
      <c r="FX1900" s="18"/>
      <c r="FY1900" s="18"/>
      <c r="FZ1900" s="18"/>
      <c r="GA1900" s="18"/>
      <c r="GB1900" s="18"/>
      <c r="GC1900" s="18"/>
      <c r="GD1900" s="18"/>
      <c r="GE1900" s="18"/>
      <c r="GF1900" s="18"/>
      <c r="GG1900" s="18"/>
      <c r="GH1900" s="18"/>
      <c r="GI1900" s="18"/>
      <c r="GJ1900" s="18"/>
      <c r="GK1900" s="18"/>
      <c r="GL1900" s="18"/>
      <c r="GM1900" s="18"/>
      <c r="GN1900" s="18"/>
      <c r="GO1900" s="18"/>
      <c r="GP1900" s="18"/>
      <c r="GQ1900" s="18"/>
      <c r="GR1900" s="18"/>
    </row>
    <row r="1901" spans="1:200">
      <c r="A1901" s="6"/>
      <c r="B1901" s="6"/>
      <c r="C1901" s="6"/>
      <c r="D1901" s="6"/>
      <c r="E1901" s="6"/>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c r="BU1901" s="6"/>
      <c r="BV1901" s="6"/>
      <c r="BW1901" s="6"/>
      <c r="BX1901" s="6"/>
      <c r="BY1901" s="6"/>
      <c r="BZ1901" s="6"/>
      <c r="CA1901" s="6"/>
      <c r="CB1901" s="6"/>
      <c r="CC1901" s="6"/>
      <c r="CD1901" s="6"/>
      <c r="CE1901" s="6"/>
      <c r="CF1901" s="6"/>
      <c r="CG1901" s="6"/>
      <c r="CH1901" s="6"/>
      <c r="CI1901" s="6"/>
      <c r="CJ1901" s="6"/>
      <c r="CK1901" s="6"/>
      <c r="CL1901" s="6"/>
      <c r="CM1901" s="6"/>
      <c r="CN1901" s="6"/>
      <c r="CO1901" s="6"/>
      <c r="CP1901" s="6"/>
      <c r="CQ1901" s="6"/>
      <c r="CR1901" s="6"/>
      <c r="CS1901" s="6"/>
      <c r="CT1901" s="6"/>
      <c r="CU1901" s="6"/>
      <c r="CV1901" s="6"/>
      <c r="CW1901" s="18"/>
      <c r="CX1901" s="18"/>
      <c r="CY1901" s="18"/>
      <c r="CZ1901" s="18"/>
      <c r="DA1901" s="18"/>
      <c r="DB1901" s="18"/>
      <c r="DC1901" s="18"/>
      <c r="DD1901" s="18"/>
      <c r="DE1901" s="18"/>
      <c r="DF1901" s="18"/>
      <c r="DG1901" s="18"/>
      <c r="DH1901" s="18"/>
      <c r="DI1901" s="18"/>
      <c r="DJ1901" s="18"/>
      <c r="DK1901" s="18"/>
      <c r="DL1901" s="18"/>
      <c r="DM1901" s="18"/>
      <c r="DN1901" s="18"/>
      <c r="DO1901" s="18"/>
      <c r="DP1901" s="18"/>
      <c r="DQ1901" s="18"/>
      <c r="DR1901" s="18"/>
      <c r="DS1901" s="18"/>
      <c r="DT1901" s="18"/>
      <c r="DU1901" s="18"/>
      <c r="DV1901" s="18"/>
      <c r="DW1901" s="18"/>
      <c r="DX1901" s="18"/>
      <c r="DY1901" s="18"/>
      <c r="DZ1901" s="18"/>
      <c r="EA1901" s="18"/>
      <c r="EB1901" s="18"/>
      <c r="EC1901" s="18"/>
      <c r="ED1901" s="18"/>
      <c r="EE1901" s="18"/>
      <c r="EF1901" s="18"/>
      <c r="EG1901" s="18"/>
      <c r="EH1901" s="18"/>
      <c r="EI1901" s="18"/>
      <c r="EJ1901" s="18"/>
      <c r="EK1901" s="18"/>
      <c r="EL1901" s="18"/>
      <c r="EM1901" s="18"/>
      <c r="EN1901" s="18"/>
      <c r="EO1901" s="18"/>
      <c r="EP1901" s="18"/>
      <c r="EQ1901" s="18"/>
      <c r="ER1901" s="18"/>
      <c r="ES1901" s="18"/>
      <c r="ET1901" s="18"/>
      <c r="EU1901" s="18"/>
      <c r="EV1901" s="18"/>
      <c r="EW1901" s="18"/>
      <c r="EX1901" s="18"/>
      <c r="EY1901" s="18"/>
      <c r="EZ1901" s="18"/>
      <c r="FA1901" s="18"/>
      <c r="FB1901" s="18"/>
      <c r="FC1901" s="18"/>
      <c r="FD1901" s="18"/>
      <c r="FE1901" s="18"/>
      <c r="FF1901" s="18"/>
      <c r="FG1901" s="18"/>
      <c r="FH1901" s="18"/>
      <c r="FI1901" s="18"/>
      <c r="FJ1901" s="18"/>
      <c r="FK1901" s="18"/>
      <c r="FL1901" s="18"/>
      <c r="FM1901" s="18"/>
      <c r="FN1901" s="18"/>
      <c r="FO1901" s="18"/>
      <c r="FP1901" s="18"/>
      <c r="FQ1901" s="18"/>
      <c r="FR1901" s="18"/>
      <c r="FS1901" s="18"/>
      <c r="FT1901" s="18"/>
      <c r="FU1901" s="18"/>
      <c r="FV1901" s="18"/>
      <c r="FW1901" s="18"/>
      <c r="FX1901" s="18"/>
      <c r="FY1901" s="18"/>
      <c r="FZ1901" s="18"/>
      <c r="GA1901" s="18"/>
      <c r="GB1901" s="18"/>
      <c r="GC1901" s="18"/>
      <c r="GD1901" s="18"/>
      <c r="GE1901" s="18"/>
      <c r="GF1901" s="18"/>
      <c r="GG1901" s="18"/>
      <c r="GH1901" s="18"/>
      <c r="GI1901" s="18"/>
      <c r="GJ1901" s="18"/>
      <c r="GK1901" s="18"/>
      <c r="GL1901" s="18"/>
      <c r="GM1901" s="18"/>
      <c r="GN1901" s="18"/>
      <c r="GO1901" s="18"/>
      <c r="GP1901" s="18"/>
      <c r="GQ1901" s="18"/>
      <c r="GR1901" s="18"/>
    </row>
    <row r="1902" spans="1:200">
      <c r="A1902" s="6"/>
      <c r="B1902" s="6"/>
      <c r="C1902" s="6"/>
      <c r="D1902" s="6"/>
      <c r="E1902" s="6"/>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c r="BU1902" s="6"/>
      <c r="BV1902" s="6"/>
      <c r="BW1902" s="6"/>
      <c r="BX1902" s="6"/>
      <c r="BY1902" s="6"/>
      <c r="BZ1902" s="6"/>
      <c r="CA1902" s="6"/>
      <c r="CB1902" s="6"/>
      <c r="CC1902" s="6"/>
      <c r="CD1902" s="6"/>
      <c r="CE1902" s="6"/>
      <c r="CF1902" s="6"/>
      <c r="CG1902" s="6"/>
      <c r="CH1902" s="6"/>
      <c r="CI1902" s="6"/>
      <c r="CJ1902" s="6"/>
      <c r="CK1902" s="6"/>
      <c r="CL1902" s="6"/>
      <c r="CM1902" s="6"/>
      <c r="CN1902" s="6"/>
      <c r="CO1902" s="6"/>
      <c r="CP1902" s="6"/>
      <c r="CQ1902" s="6"/>
      <c r="CR1902" s="6"/>
      <c r="CS1902" s="6"/>
      <c r="CT1902" s="6"/>
      <c r="CU1902" s="6"/>
      <c r="CV1902" s="6"/>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8"/>
      <c r="FH1902" s="18"/>
      <c r="FI1902" s="18"/>
      <c r="FJ1902" s="18"/>
      <c r="FK1902" s="18"/>
      <c r="FL1902" s="18"/>
      <c r="FM1902" s="18"/>
      <c r="FN1902" s="18"/>
      <c r="FO1902" s="18"/>
      <c r="FP1902" s="18"/>
      <c r="FQ1902" s="18"/>
      <c r="FR1902" s="18"/>
      <c r="FS1902" s="18"/>
      <c r="FT1902" s="18"/>
      <c r="FU1902" s="18"/>
      <c r="FV1902" s="18"/>
      <c r="FW1902" s="18"/>
      <c r="FX1902" s="18"/>
      <c r="FY1902" s="18"/>
      <c r="FZ1902" s="18"/>
      <c r="GA1902" s="18"/>
      <c r="GB1902" s="18"/>
      <c r="GC1902" s="18"/>
      <c r="GD1902" s="18"/>
      <c r="GE1902" s="18"/>
      <c r="GF1902" s="18"/>
      <c r="GG1902" s="18"/>
      <c r="GH1902" s="18"/>
      <c r="GI1902" s="18"/>
      <c r="GJ1902" s="18"/>
      <c r="GK1902" s="18"/>
      <c r="GL1902" s="18"/>
      <c r="GM1902" s="18"/>
      <c r="GN1902" s="18"/>
      <c r="GO1902" s="18"/>
      <c r="GP1902" s="18"/>
      <c r="GQ1902" s="18"/>
      <c r="GR1902" s="18"/>
    </row>
    <row r="1903" spans="1:200">
      <c r="A1903" s="6"/>
      <c r="B1903" s="6"/>
      <c r="C1903" s="6"/>
      <c r="D1903" s="6"/>
      <c r="E1903" s="6"/>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c r="BU1903" s="6"/>
      <c r="BV1903" s="6"/>
      <c r="BW1903" s="6"/>
      <c r="BX1903" s="6"/>
      <c r="BY1903" s="6"/>
      <c r="BZ1903" s="6"/>
      <c r="CA1903" s="6"/>
      <c r="CB1903" s="6"/>
      <c r="CC1903" s="6"/>
      <c r="CD1903" s="6"/>
      <c r="CE1903" s="6"/>
      <c r="CF1903" s="6"/>
      <c r="CG1903" s="6"/>
      <c r="CH1903" s="6"/>
      <c r="CI1903" s="6"/>
      <c r="CJ1903" s="6"/>
      <c r="CK1903" s="6"/>
      <c r="CL1903" s="6"/>
      <c r="CM1903" s="6"/>
      <c r="CN1903" s="6"/>
      <c r="CO1903" s="6"/>
      <c r="CP1903" s="6"/>
      <c r="CQ1903" s="6"/>
      <c r="CR1903" s="6"/>
      <c r="CS1903" s="6"/>
      <c r="CT1903" s="6"/>
      <c r="CU1903" s="6"/>
      <c r="CV1903" s="6"/>
      <c r="CW1903" s="18"/>
      <c r="CX1903" s="18"/>
      <c r="CY1903" s="18"/>
      <c r="CZ1903" s="18"/>
      <c r="DA1903" s="18"/>
      <c r="DB1903" s="18"/>
      <c r="DC1903" s="18"/>
      <c r="DD1903" s="18"/>
      <c r="DE1903" s="18"/>
      <c r="DF1903" s="18"/>
      <c r="DG1903" s="18"/>
      <c r="DH1903" s="18"/>
      <c r="DI1903" s="18"/>
      <c r="DJ1903" s="18"/>
      <c r="DK1903" s="18"/>
      <c r="DL1903" s="18"/>
      <c r="DM1903" s="18"/>
      <c r="DN1903" s="18"/>
      <c r="DO1903" s="18"/>
      <c r="DP1903" s="18"/>
      <c r="DQ1903" s="18"/>
      <c r="DR1903" s="18"/>
      <c r="DS1903" s="18"/>
      <c r="DT1903" s="18"/>
      <c r="DU1903" s="18"/>
      <c r="DV1903" s="18"/>
      <c r="DW1903" s="18"/>
      <c r="DX1903" s="18"/>
      <c r="DY1903" s="18"/>
      <c r="DZ1903" s="18"/>
      <c r="EA1903" s="18"/>
      <c r="EB1903" s="18"/>
      <c r="EC1903" s="18"/>
      <c r="ED1903" s="18"/>
      <c r="EE1903" s="18"/>
      <c r="EF1903" s="18"/>
      <c r="EG1903" s="18"/>
      <c r="EH1903" s="18"/>
      <c r="EI1903" s="18"/>
      <c r="EJ1903" s="18"/>
      <c r="EK1903" s="18"/>
      <c r="EL1903" s="18"/>
      <c r="EM1903" s="18"/>
      <c r="EN1903" s="18"/>
      <c r="EO1903" s="18"/>
      <c r="EP1903" s="18"/>
      <c r="EQ1903" s="18"/>
      <c r="ER1903" s="18"/>
      <c r="ES1903" s="18"/>
      <c r="ET1903" s="18"/>
      <c r="EU1903" s="18"/>
      <c r="EV1903" s="18"/>
      <c r="EW1903" s="18"/>
      <c r="EX1903" s="18"/>
      <c r="EY1903" s="18"/>
      <c r="EZ1903" s="18"/>
      <c r="FA1903" s="18"/>
      <c r="FB1903" s="18"/>
      <c r="FC1903" s="18"/>
      <c r="FD1903" s="18"/>
      <c r="FE1903" s="18"/>
      <c r="FF1903" s="18"/>
      <c r="FG1903" s="18"/>
      <c r="FH1903" s="18"/>
      <c r="FI1903" s="18"/>
      <c r="FJ1903" s="18"/>
      <c r="FK1903" s="18"/>
      <c r="FL1903" s="18"/>
      <c r="FM1903" s="18"/>
      <c r="FN1903" s="18"/>
      <c r="FO1903" s="18"/>
      <c r="FP1903" s="18"/>
      <c r="FQ1903" s="18"/>
      <c r="FR1903" s="18"/>
      <c r="FS1903" s="18"/>
      <c r="FT1903" s="18"/>
      <c r="FU1903" s="18"/>
      <c r="FV1903" s="18"/>
      <c r="FW1903" s="18"/>
      <c r="FX1903" s="18"/>
      <c r="FY1903" s="18"/>
      <c r="FZ1903" s="18"/>
      <c r="GA1903" s="18"/>
      <c r="GB1903" s="18"/>
      <c r="GC1903" s="18"/>
      <c r="GD1903" s="18"/>
      <c r="GE1903" s="18"/>
      <c r="GF1903" s="18"/>
      <c r="GG1903" s="18"/>
      <c r="GH1903" s="18"/>
      <c r="GI1903" s="18"/>
      <c r="GJ1903" s="18"/>
      <c r="GK1903" s="18"/>
      <c r="GL1903" s="18"/>
      <c r="GM1903" s="18"/>
      <c r="GN1903" s="18"/>
      <c r="GO1903" s="18"/>
      <c r="GP1903" s="18"/>
      <c r="GQ1903" s="18"/>
      <c r="GR1903" s="18"/>
    </row>
    <row r="1904" spans="1:200">
      <c r="A1904" s="6"/>
      <c r="B1904" s="6"/>
      <c r="C1904" s="6"/>
      <c r="D1904" s="6"/>
      <c r="E1904" s="6"/>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c r="BU1904" s="6"/>
      <c r="BV1904" s="6"/>
      <c r="BW1904" s="6"/>
      <c r="BX1904" s="6"/>
      <c r="BY1904" s="6"/>
      <c r="BZ1904" s="6"/>
      <c r="CA1904" s="6"/>
      <c r="CB1904" s="6"/>
      <c r="CC1904" s="6"/>
      <c r="CD1904" s="6"/>
      <c r="CE1904" s="6"/>
      <c r="CF1904" s="6"/>
      <c r="CG1904" s="6"/>
      <c r="CH1904" s="6"/>
      <c r="CI1904" s="6"/>
      <c r="CJ1904" s="6"/>
      <c r="CK1904" s="6"/>
      <c r="CL1904" s="6"/>
      <c r="CM1904" s="6"/>
      <c r="CN1904" s="6"/>
      <c r="CO1904" s="6"/>
      <c r="CP1904" s="6"/>
      <c r="CQ1904" s="6"/>
      <c r="CR1904" s="6"/>
      <c r="CS1904" s="6"/>
      <c r="CT1904" s="6"/>
      <c r="CU1904" s="6"/>
      <c r="CV1904" s="6"/>
      <c r="CW1904" s="18"/>
      <c r="CX1904" s="18"/>
      <c r="CY1904" s="18"/>
      <c r="CZ1904" s="18"/>
      <c r="DA1904" s="18"/>
      <c r="DB1904" s="18"/>
      <c r="DC1904" s="18"/>
      <c r="DD1904" s="18"/>
      <c r="DE1904" s="18"/>
      <c r="DF1904" s="18"/>
      <c r="DG1904" s="18"/>
      <c r="DH1904" s="18"/>
      <c r="DI1904" s="18"/>
      <c r="DJ1904" s="18"/>
      <c r="DK1904" s="18"/>
      <c r="DL1904" s="18"/>
      <c r="DM1904" s="18"/>
      <c r="DN1904" s="18"/>
      <c r="DO1904" s="18"/>
      <c r="DP1904" s="18"/>
      <c r="DQ1904" s="18"/>
      <c r="DR1904" s="18"/>
      <c r="DS1904" s="18"/>
      <c r="DT1904" s="18"/>
      <c r="DU1904" s="18"/>
      <c r="DV1904" s="18"/>
      <c r="DW1904" s="18"/>
      <c r="DX1904" s="18"/>
      <c r="DY1904" s="18"/>
      <c r="DZ1904" s="18"/>
      <c r="EA1904" s="18"/>
      <c r="EB1904" s="18"/>
      <c r="EC1904" s="18"/>
      <c r="ED1904" s="18"/>
      <c r="EE1904" s="18"/>
      <c r="EF1904" s="18"/>
      <c r="EG1904" s="18"/>
      <c r="EH1904" s="18"/>
      <c r="EI1904" s="18"/>
      <c r="EJ1904" s="18"/>
      <c r="EK1904" s="18"/>
      <c r="EL1904" s="18"/>
      <c r="EM1904" s="18"/>
      <c r="EN1904" s="18"/>
      <c r="EO1904" s="18"/>
      <c r="EP1904" s="18"/>
      <c r="EQ1904" s="18"/>
      <c r="ER1904" s="18"/>
      <c r="ES1904" s="18"/>
      <c r="ET1904" s="18"/>
      <c r="EU1904" s="18"/>
      <c r="EV1904" s="18"/>
      <c r="EW1904" s="18"/>
      <c r="EX1904" s="18"/>
      <c r="EY1904" s="18"/>
      <c r="EZ1904" s="18"/>
      <c r="FA1904" s="18"/>
      <c r="FB1904" s="18"/>
      <c r="FC1904" s="18"/>
      <c r="FD1904" s="18"/>
      <c r="FE1904" s="18"/>
      <c r="FF1904" s="18"/>
      <c r="FG1904" s="18"/>
      <c r="FH1904" s="18"/>
      <c r="FI1904" s="18"/>
      <c r="FJ1904" s="18"/>
      <c r="FK1904" s="18"/>
      <c r="FL1904" s="18"/>
      <c r="FM1904" s="18"/>
      <c r="FN1904" s="18"/>
      <c r="FO1904" s="18"/>
      <c r="FP1904" s="18"/>
      <c r="FQ1904" s="18"/>
      <c r="FR1904" s="18"/>
      <c r="FS1904" s="18"/>
      <c r="FT1904" s="18"/>
      <c r="FU1904" s="18"/>
      <c r="FV1904" s="18"/>
      <c r="FW1904" s="18"/>
      <c r="FX1904" s="18"/>
      <c r="FY1904" s="18"/>
      <c r="FZ1904" s="18"/>
      <c r="GA1904" s="18"/>
      <c r="GB1904" s="18"/>
      <c r="GC1904" s="18"/>
      <c r="GD1904" s="18"/>
      <c r="GE1904" s="18"/>
      <c r="GF1904" s="18"/>
      <c r="GG1904" s="18"/>
      <c r="GH1904" s="18"/>
      <c r="GI1904" s="18"/>
      <c r="GJ1904" s="18"/>
      <c r="GK1904" s="18"/>
      <c r="GL1904" s="18"/>
      <c r="GM1904" s="18"/>
      <c r="GN1904" s="18"/>
      <c r="GO1904" s="18"/>
      <c r="GP1904" s="18"/>
      <c r="GQ1904" s="18"/>
      <c r="GR1904" s="18"/>
    </row>
    <row r="1905" spans="1:200">
      <c r="A1905" s="6"/>
      <c r="B1905" s="6"/>
      <c r="C1905" s="6"/>
      <c r="D1905" s="6"/>
      <c r="E1905" s="6"/>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c r="BU1905" s="6"/>
      <c r="BV1905" s="6"/>
      <c r="BW1905" s="6"/>
      <c r="BX1905" s="6"/>
      <c r="BY1905" s="6"/>
      <c r="BZ1905" s="6"/>
      <c r="CA1905" s="6"/>
      <c r="CB1905" s="6"/>
      <c r="CC1905" s="6"/>
      <c r="CD1905" s="6"/>
      <c r="CE1905" s="6"/>
      <c r="CF1905" s="6"/>
      <c r="CG1905" s="6"/>
      <c r="CH1905" s="6"/>
      <c r="CI1905" s="6"/>
      <c r="CJ1905" s="6"/>
      <c r="CK1905" s="6"/>
      <c r="CL1905" s="6"/>
      <c r="CM1905" s="6"/>
      <c r="CN1905" s="6"/>
      <c r="CO1905" s="6"/>
      <c r="CP1905" s="6"/>
      <c r="CQ1905" s="6"/>
      <c r="CR1905" s="6"/>
      <c r="CS1905" s="6"/>
      <c r="CT1905" s="6"/>
      <c r="CU1905" s="6"/>
      <c r="CV1905" s="6"/>
      <c r="CW1905" s="18"/>
      <c r="CX1905" s="18"/>
      <c r="CY1905" s="18"/>
      <c r="CZ1905" s="18"/>
      <c r="DA1905" s="18"/>
      <c r="DB1905" s="18"/>
      <c r="DC1905" s="18"/>
      <c r="DD1905" s="18"/>
      <c r="DE1905" s="18"/>
      <c r="DF1905" s="18"/>
      <c r="DG1905" s="18"/>
      <c r="DH1905" s="18"/>
      <c r="DI1905" s="18"/>
      <c r="DJ1905" s="18"/>
      <c r="DK1905" s="18"/>
      <c r="DL1905" s="18"/>
      <c r="DM1905" s="18"/>
      <c r="DN1905" s="18"/>
      <c r="DO1905" s="18"/>
      <c r="DP1905" s="18"/>
      <c r="DQ1905" s="18"/>
      <c r="DR1905" s="18"/>
      <c r="DS1905" s="18"/>
      <c r="DT1905" s="18"/>
      <c r="DU1905" s="18"/>
      <c r="DV1905" s="18"/>
      <c r="DW1905" s="18"/>
      <c r="DX1905" s="18"/>
      <c r="DY1905" s="18"/>
      <c r="DZ1905" s="18"/>
      <c r="EA1905" s="18"/>
      <c r="EB1905" s="18"/>
      <c r="EC1905" s="18"/>
      <c r="ED1905" s="18"/>
      <c r="EE1905" s="18"/>
      <c r="EF1905" s="18"/>
      <c r="EG1905" s="18"/>
      <c r="EH1905" s="18"/>
      <c r="EI1905" s="18"/>
      <c r="EJ1905" s="18"/>
      <c r="EK1905" s="18"/>
      <c r="EL1905" s="18"/>
      <c r="EM1905" s="18"/>
      <c r="EN1905" s="18"/>
      <c r="EO1905" s="18"/>
      <c r="EP1905" s="18"/>
      <c r="EQ1905" s="18"/>
      <c r="ER1905" s="18"/>
      <c r="ES1905" s="18"/>
      <c r="ET1905" s="18"/>
      <c r="EU1905" s="18"/>
      <c r="EV1905" s="18"/>
      <c r="EW1905" s="18"/>
      <c r="EX1905" s="18"/>
      <c r="EY1905" s="18"/>
      <c r="EZ1905" s="18"/>
      <c r="FA1905" s="18"/>
      <c r="FB1905" s="18"/>
      <c r="FC1905" s="18"/>
      <c r="FD1905" s="18"/>
      <c r="FE1905" s="18"/>
      <c r="FF1905" s="18"/>
      <c r="FG1905" s="18"/>
      <c r="FH1905" s="18"/>
      <c r="FI1905" s="18"/>
      <c r="FJ1905" s="18"/>
      <c r="FK1905" s="18"/>
      <c r="FL1905" s="18"/>
      <c r="FM1905" s="18"/>
      <c r="FN1905" s="18"/>
      <c r="FO1905" s="18"/>
      <c r="FP1905" s="18"/>
      <c r="FQ1905" s="18"/>
      <c r="FR1905" s="18"/>
      <c r="FS1905" s="18"/>
      <c r="FT1905" s="18"/>
      <c r="FU1905" s="18"/>
      <c r="FV1905" s="18"/>
      <c r="FW1905" s="18"/>
      <c r="FX1905" s="18"/>
      <c r="FY1905" s="18"/>
      <c r="FZ1905" s="18"/>
      <c r="GA1905" s="18"/>
      <c r="GB1905" s="18"/>
      <c r="GC1905" s="18"/>
      <c r="GD1905" s="18"/>
      <c r="GE1905" s="18"/>
      <c r="GF1905" s="18"/>
      <c r="GG1905" s="18"/>
      <c r="GH1905" s="18"/>
      <c r="GI1905" s="18"/>
      <c r="GJ1905" s="18"/>
      <c r="GK1905" s="18"/>
      <c r="GL1905" s="18"/>
      <c r="GM1905" s="18"/>
      <c r="GN1905" s="18"/>
      <c r="GO1905" s="18"/>
      <c r="GP1905" s="18"/>
      <c r="GQ1905" s="18"/>
      <c r="GR1905" s="18"/>
    </row>
    <row r="1906" spans="1:200">
      <c r="A1906" s="6"/>
      <c r="B1906" s="6"/>
      <c r="C1906" s="6"/>
      <c r="D1906" s="6"/>
      <c r="E1906" s="6"/>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c r="BU1906" s="6"/>
      <c r="BV1906" s="6"/>
      <c r="BW1906" s="6"/>
      <c r="BX1906" s="6"/>
      <c r="BY1906" s="6"/>
      <c r="BZ1906" s="6"/>
      <c r="CA1906" s="6"/>
      <c r="CB1906" s="6"/>
      <c r="CC1906" s="6"/>
      <c r="CD1906" s="6"/>
      <c r="CE1906" s="6"/>
      <c r="CF1906" s="6"/>
      <c r="CG1906" s="6"/>
      <c r="CH1906" s="6"/>
      <c r="CI1906" s="6"/>
      <c r="CJ1906" s="6"/>
      <c r="CK1906" s="6"/>
      <c r="CL1906" s="6"/>
      <c r="CM1906" s="6"/>
      <c r="CN1906" s="6"/>
      <c r="CO1906" s="6"/>
      <c r="CP1906" s="6"/>
      <c r="CQ1906" s="6"/>
      <c r="CR1906" s="6"/>
      <c r="CS1906" s="6"/>
      <c r="CT1906" s="6"/>
      <c r="CU1906" s="6"/>
      <c r="CV1906" s="6"/>
      <c r="CW1906" s="18"/>
      <c r="CX1906" s="18"/>
      <c r="CY1906" s="18"/>
      <c r="CZ1906" s="18"/>
      <c r="DA1906" s="18"/>
      <c r="DB1906" s="18"/>
      <c r="DC1906" s="18"/>
      <c r="DD1906" s="18"/>
      <c r="DE1906" s="18"/>
      <c r="DF1906" s="18"/>
      <c r="DG1906" s="18"/>
      <c r="DH1906" s="18"/>
      <c r="DI1906" s="18"/>
      <c r="DJ1906" s="18"/>
      <c r="DK1906" s="18"/>
      <c r="DL1906" s="18"/>
      <c r="DM1906" s="18"/>
      <c r="DN1906" s="18"/>
      <c r="DO1906" s="18"/>
      <c r="DP1906" s="18"/>
      <c r="DQ1906" s="18"/>
      <c r="DR1906" s="18"/>
      <c r="DS1906" s="18"/>
      <c r="DT1906" s="18"/>
      <c r="DU1906" s="18"/>
      <c r="DV1906" s="18"/>
      <c r="DW1906" s="18"/>
      <c r="DX1906" s="18"/>
      <c r="DY1906" s="18"/>
      <c r="DZ1906" s="18"/>
      <c r="EA1906" s="18"/>
      <c r="EB1906" s="18"/>
      <c r="EC1906" s="18"/>
      <c r="ED1906" s="18"/>
      <c r="EE1906" s="18"/>
      <c r="EF1906" s="18"/>
      <c r="EG1906" s="18"/>
      <c r="EH1906" s="18"/>
      <c r="EI1906" s="18"/>
      <c r="EJ1906" s="18"/>
      <c r="EK1906" s="18"/>
      <c r="EL1906" s="18"/>
      <c r="EM1906" s="18"/>
      <c r="EN1906" s="18"/>
      <c r="EO1906" s="18"/>
      <c r="EP1906" s="18"/>
      <c r="EQ1906" s="18"/>
      <c r="ER1906" s="18"/>
      <c r="ES1906" s="18"/>
      <c r="ET1906" s="18"/>
      <c r="EU1906" s="18"/>
      <c r="EV1906" s="18"/>
      <c r="EW1906" s="18"/>
      <c r="EX1906" s="18"/>
      <c r="EY1906" s="18"/>
      <c r="EZ1906" s="18"/>
      <c r="FA1906" s="18"/>
      <c r="FB1906" s="18"/>
      <c r="FC1906" s="18"/>
      <c r="FD1906" s="18"/>
      <c r="FE1906" s="18"/>
      <c r="FF1906" s="18"/>
      <c r="FG1906" s="18"/>
      <c r="FH1906" s="18"/>
      <c r="FI1906" s="18"/>
      <c r="FJ1906" s="18"/>
      <c r="FK1906" s="18"/>
      <c r="FL1906" s="18"/>
      <c r="FM1906" s="18"/>
      <c r="FN1906" s="18"/>
      <c r="FO1906" s="18"/>
      <c r="FP1906" s="18"/>
      <c r="FQ1906" s="18"/>
      <c r="FR1906" s="18"/>
      <c r="FS1906" s="18"/>
      <c r="FT1906" s="18"/>
      <c r="FU1906" s="18"/>
      <c r="FV1906" s="18"/>
      <c r="FW1906" s="18"/>
      <c r="FX1906" s="18"/>
      <c r="FY1906" s="18"/>
      <c r="FZ1906" s="18"/>
      <c r="GA1906" s="18"/>
      <c r="GB1906" s="18"/>
      <c r="GC1906" s="18"/>
      <c r="GD1906" s="18"/>
      <c r="GE1906" s="18"/>
      <c r="GF1906" s="18"/>
      <c r="GG1906" s="18"/>
      <c r="GH1906" s="18"/>
      <c r="GI1906" s="18"/>
      <c r="GJ1906" s="18"/>
      <c r="GK1906" s="18"/>
      <c r="GL1906" s="18"/>
      <c r="GM1906" s="18"/>
      <c r="GN1906" s="18"/>
      <c r="GO1906" s="18"/>
      <c r="GP1906" s="18"/>
      <c r="GQ1906" s="18"/>
      <c r="GR1906" s="18"/>
    </row>
    <row r="1907" spans="1:200">
      <c r="A1907" s="6"/>
      <c r="B1907" s="6"/>
      <c r="C1907" s="6"/>
      <c r="D1907" s="6"/>
      <c r="E1907" s="6"/>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c r="BU1907" s="6"/>
      <c r="BV1907" s="6"/>
      <c r="BW1907" s="6"/>
      <c r="BX1907" s="6"/>
      <c r="BY1907" s="6"/>
      <c r="BZ1907" s="6"/>
      <c r="CA1907" s="6"/>
      <c r="CB1907" s="6"/>
      <c r="CC1907" s="6"/>
      <c r="CD1907" s="6"/>
      <c r="CE1907" s="6"/>
      <c r="CF1907" s="6"/>
      <c r="CG1907" s="6"/>
      <c r="CH1907" s="6"/>
      <c r="CI1907" s="6"/>
      <c r="CJ1907" s="6"/>
      <c r="CK1907" s="6"/>
      <c r="CL1907" s="6"/>
      <c r="CM1907" s="6"/>
      <c r="CN1907" s="6"/>
      <c r="CO1907" s="6"/>
      <c r="CP1907" s="6"/>
      <c r="CQ1907" s="6"/>
      <c r="CR1907" s="6"/>
      <c r="CS1907" s="6"/>
      <c r="CT1907" s="6"/>
      <c r="CU1907" s="6"/>
      <c r="CV1907" s="6"/>
      <c r="CW1907" s="18"/>
      <c r="CX1907" s="18"/>
      <c r="CY1907" s="18"/>
      <c r="CZ1907" s="18"/>
      <c r="DA1907" s="18"/>
      <c r="DB1907" s="18"/>
      <c r="DC1907" s="18"/>
      <c r="DD1907" s="18"/>
      <c r="DE1907" s="18"/>
      <c r="DF1907" s="18"/>
      <c r="DG1907" s="18"/>
      <c r="DH1907" s="18"/>
      <c r="DI1907" s="18"/>
      <c r="DJ1907" s="18"/>
      <c r="DK1907" s="18"/>
      <c r="DL1907" s="18"/>
      <c r="DM1907" s="18"/>
      <c r="DN1907" s="18"/>
      <c r="DO1907" s="18"/>
      <c r="DP1907" s="18"/>
      <c r="DQ1907" s="18"/>
      <c r="DR1907" s="18"/>
      <c r="DS1907" s="18"/>
      <c r="DT1907" s="18"/>
      <c r="DU1907" s="18"/>
      <c r="DV1907" s="18"/>
      <c r="DW1907" s="18"/>
      <c r="DX1907" s="18"/>
      <c r="DY1907" s="18"/>
      <c r="DZ1907" s="18"/>
      <c r="EA1907" s="18"/>
      <c r="EB1907" s="18"/>
      <c r="EC1907" s="18"/>
      <c r="ED1907" s="18"/>
      <c r="EE1907" s="18"/>
      <c r="EF1907" s="18"/>
      <c r="EG1907" s="18"/>
      <c r="EH1907" s="18"/>
      <c r="EI1907" s="18"/>
      <c r="EJ1907" s="18"/>
      <c r="EK1907" s="18"/>
      <c r="EL1907" s="18"/>
      <c r="EM1907" s="18"/>
      <c r="EN1907" s="18"/>
      <c r="EO1907" s="18"/>
      <c r="EP1907" s="18"/>
      <c r="EQ1907" s="18"/>
      <c r="ER1907" s="18"/>
      <c r="ES1907" s="18"/>
      <c r="ET1907" s="18"/>
      <c r="EU1907" s="18"/>
      <c r="EV1907" s="18"/>
      <c r="EW1907" s="18"/>
      <c r="EX1907" s="18"/>
      <c r="EY1907" s="18"/>
      <c r="EZ1907" s="18"/>
      <c r="FA1907" s="18"/>
      <c r="FB1907" s="18"/>
      <c r="FC1907" s="18"/>
      <c r="FD1907" s="18"/>
      <c r="FE1907" s="18"/>
      <c r="FF1907" s="18"/>
      <c r="FG1907" s="18"/>
      <c r="FH1907" s="18"/>
      <c r="FI1907" s="18"/>
      <c r="FJ1907" s="18"/>
      <c r="FK1907" s="18"/>
      <c r="FL1907" s="18"/>
      <c r="FM1907" s="18"/>
      <c r="FN1907" s="18"/>
      <c r="FO1907" s="18"/>
      <c r="FP1907" s="18"/>
      <c r="FQ1907" s="18"/>
      <c r="FR1907" s="18"/>
      <c r="FS1907" s="18"/>
      <c r="FT1907" s="18"/>
      <c r="FU1907" s="18"/>
      <c r="FV1907" s="18"/>
      <c r="FW1907" s="18"/>
      <c r="FX1907" s="18"/>
      <c r="FY1907" s="18"/>
      <c r="FZ1907" s="18"/>
      <c r="GA1907" s="18"/>
      <c r="GB1907" s="18"/>
      <c r="GC1907" s="18"/>
      <c r="GD1907" s="18"/>
      <c r="GE1907" s="18"/>
      <c r="GF1907" s="18"/>
      <c r="GG1907" s="18"/>
      <c r="GH1907" s="18"/>
      <c r="GI1907" s="18"/>
      <c r="GJ1907" s="18"/>
      <c r="GK1907" s="18"/>
      <c r="GL1907" s="18"/>
      <c r="GM1907" s="18"/>
      <c r="GN1907" s="18"/>
      <c r="GO1907" s="18"/>
      <c r="GP1907" s="18"/>
      <c r="GQ1907" s="18"/>
      <c r="GR1907" s="18"/>
    </row>
    <row r="1908" spans="1:200">
      <c r="A1908" s="6"/>
      <c r="B1908" s="6"/>
      <c r="C1908" s="6"/>
      <c r="D1908" s="6"/>
      <c r="E1908" s="6"/>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c r="BU1908" s="6"/>
      <c r="BV1908" s="6"/>
      <c r="BW1908" s="6"/>
      <c r="BX1908" s="6"/>
      <c r="BY1908" s="6"/>
      <c r="BZ1908" s="6"/>
      <c r="CA1908" s="6"/>
      <c r="CB1908" s="6"/>
      <c r="CC1908" s="6"/>
      <c r="CD1908" s="6"/>
      <c r="CE1908" s="6"/>
      <c r="CF1908" s="6"/>
      <c r="CG1908" s="6"/>
      <c r="CH1908" s="6"/>
      <c r="CI1908" s="6"/>
      <c r="CJ1908" s="6"/>
      <c r="CK1908" s="6"/>
      <c r="CL1908" s="6"/>
      <c r="CM1908" s="6"/>
      <c r="CN1908" s="6"/>
      <c r="CO1908" s="6"/>
      <c r="CP1908" s="6"/>
      <c r="CQ1908" s="6"/>
      <c r="CR1908" s="6"/>
      <c r="CS1908" s="6"/>
      <c r="CT1908" s="6"/>
      <c r="CU1908" s="6"/>
      <c r="CV1908" s="6"/>
      <c r="CW1908" s="18"/>
      <c r="CX1908" s="18"/>
      <c r="CY1908" s="18"/>
      <c r="CZ1908" s="18"/>
      <c r="DA1908" s="18"/>
      <c r="DB1908" s="18"/>
      <c r="DC1908" s="18"/>
      <c r="DD1908" s="18"/>
      <c r="DE1908" s="18"/>
      <c r="DF1908" s="18"/>
      <c r="DG1908" s="18"/>
      <c r="DH1908" s="18"/>
      <c r="DI1908" s="18"/>
      <c r="DJ1908" s="18"/>
      <c r="DK1908" s="18"/>
      <c r="DL1908" s="18"/>
      <c r="DM1908" s="18"/>
      <c r="DN1908" s="18"/>
      <c r="DO1908" s="18"/>
      <c r="DP1908" s="18"/>
      <c r="DQ1908" s="18"/>
      <c r="DR1908" s="18"/>
      <c r="DS1908" s="18"/>
      <c r="DT1908" s="18"/>
      <c r="DU1908" s="18"/>
      <c r="DV1908" s="18"/>
      <c r="DW1908" s="18"/>
      <c r="DX1908" s="18"/>
      <c r="DY1908" s="18"/>
      <c r="DZ1908" s="18"/>
      <c r="EA1908" s="18"/>
      <c r="EB1908" s="18"/>
      <c r="EC1908" s="18"/>
      <c r="ED1908" s="18"/>
      <c r="EE1908" s="18"/>
      <c r="EF1908" s="18"/>
      <c r="EG1908" s="18"/>
      <c r="EH1908" s="18"/>
      <c r="EI1908" s="18"/>
      <c r="EJ1908" s="18"/>
      <c r="EK1908" s="18"/>
      <c r="EL1908" s="18"/>
      <c r="EM1908" s="18"/>
      <c r="EN1908" s="18"/>
      <c r="EO1908" s="18"/>
      <c r="EP1908" s="18"/>
      <c r="EQ1908" s="18"/>
      <c r="ER1908" s="18"/>
      <c r="ES1908" s="18"/>
      <c r="ET1908" s="18"/>
      <c r="EU1908" s="18"/>
      <c r="EV1908" s="18"/>
      <c r="EW1908" s="18"/>
      <c r="EX1908" s="18"/>
      <c r="EY1908" s="18"/>
      <c r="EZ1908" s="18"/>
      <c r="FA1908" s="18"/>
      <c r="FB1908" s="18"/>
      <c r="FC1908" s="18"/>
      <c r="FD1908" s="18"/>
      <c r="FE1908" s="18"/>
      <c r="FF1908" s="18"/>
      <c r="FG1908" s="18"/>
      <c r="FH1908" s="18"/>
      <c r="FI1908" s="18"/>
      <c r="FJ1908" s="18"/>
      <c r="FK1908" s="18"/>
      <c r="FL1908" s="18"/>
      <c r="FM1908" s="18"/>
      <c r="FN1908" s="18"/>
      <c r="FO1908" s="18"/>
      <c r="FP1908" s="18"/>
      <c r="FQ1908" s="18"/>
      <c r="FR1908" s="18"/>
      <c r="FS1908" s="18"/>
      <c r="FT1908" s="18"/>
      <c r="FU1908" s="18"/>
      <c r="FV1908" s="18"/>
      <c r="FW1908" s="18"/>
      <c r="FX1908" s="18"/>
      <c r="FY1908" s="18"/>
      <c r="FZ1908" s="18"/>
      <c r="GA1908" s="18"/>
      <c r="GB1908" s="18"/>
      <c r="GC1908" s="18"/>
      <c r="GD1908" s="18"/>
      <c r="GE1908" s="18"/>
      <c r="GF1908" s="18"/>
      <c r="GG1908" s="18"/>
      <c r="GH1908" s="18"/>
      <c r="GI1908" s="18"/>
      <c r="GJ1908" s="18"/>
      <c r="GK1908" s="18"/>
      <c r="GL1908" s="18"/>
      <c r="GM1908" s="18"/>
      <c r="GN1908" s="18"/>
      <c r="GO1908" s="18"/>
      <c r="GP1908" s="18"/>
      <c r="GQ1908" s="18"/>
      <c r="GR1908" s="18"/>
    </row>
    <row r="1909" spans="1:200">
      <c r="A1909" s="6"/>
      <c r="B1909" s="6"/>
      <c r="C1909" s="6"/>
      <c r="D1909" s="6"/>
      <c r="E1909" s="6"/>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c r="BU1909" s="6"/>
      <c r="BV1909" s="6"/>
      <c r="BW1909" s="6"/>
      <c r="BX1909" s="6"/>
      <c r="BY1909" s="6"/>
      <c r="BZ1909" s="6"/>
      <c r="CA1909" s="6"/>
      <c r="CB1909" s="6"/>
      <c r="CC1909" s="6"/>
      <c r="CD1909" s="6"/>
      <c r="CE1909" s="6"/>
      <c r="CF1909" s="6"/>
      <c r="CG1909" s="6"/>
      <c r="CH1909" s="6"/>
      <c r="CI1909" s="6"/>
      <c r="CJ1909" s="6"/>
      <c r="CK1909" s="6"/>
      <c r="CL1909" s="6"/>
      <c r="CM1909" s="6"/>
      <c r="CN1909" s="6"/>
      <c r="CO1909" s="6"/>
      <c r="CP1909" s="6"/>
      <c r="CQ1909" s="6"/>
      <c r="CR1909" s="6"/>
      <c r="CS1909" s="6"/>
      <c r="CT1909" s="6"/>
      <c r="CU1909" s="6"/>
      <c r="CV1909" s="6"/>
      <c r="CW1909" s="18"/>
      <c r="CX1909" s="18"/>
      <c r="CY1909" s="18"/>
      <c r="CZ1909" s="18"/>
      <c r="DA1909" s="18"/>
      <c r="DB1909" s="18"/>
      <c r="DC1909" s="18"/>
      <c r="DD1909" s="18"/>
      <c r="DE1909" s="18"/>
      <c r="DF1909" s="18"/>
      <c r="DG1909" s="18"/>
      <c r="DH1909" s="18"/>
      <c r="DI1909" s="18"/>
      <c r="DJ1909" s="18"/>
      <c r="DK1909" s="18"/>
      <c r="DL1909" s="18"/>
      <c r="DM1909" s="18"/>
      <c r="DN1909" s="18"/>
      <c r="DO1909" s="18"/>
      <c r="DP1909" s="18"/>
      <c r="DQ1909" s="18"/>
      <c r="DR1909" s="18"/>
      <c r="DS1909" s="18"/>
      <c r="DT1909" s="18"/>
      <c r="DU1909" s="18"/>
      <c r="DV1909" s="18"/>
      <c r="DW1909" s="18"/>
      <c r="DX1909" s="18"/>
      <c r="DY1909" s="18"/>
      <c r="DZ1909" s="18"/>
      <c r="EA1909" s="18"/>
      <c r="EB1909" s="18"/>
      <c r="EC1909" s="18"/>
      <c r="ED1909" s="18"/>
      <c r="EE1909" s="18"/>
      <c r="EF1909" s="18"/>
      <c r="EG1909" s="18"/>
      <c r="EH1909" s="18"/>
      <c r="EI1909" s="18"/>
      <c r="EJ1909" s="18"/>
      <c r="EK1909" s="18"/>
      <c r="EL1909" s="18"/>
      <c r="EM1909" s="18"/>
      <c r="EN1909" s="18"/>
      <c r="EO1909" s="18"/>
      <c r="EP1909" s="18"/>
      <c r="EQ1909" s="18"/>
      <c r="ER1909" s="18"/>
      <c r="ES1909" s="18"/>
      <c r="ET1909" s="18"/>
      <c r="EU1909" s="18"/>
      <c r="EV1909" s="18"/>
      <c r="EW1909" s="18"/>
      <c r="EX1909" s="18"/>
      <c r="EY1909" s="18"/>
      <c r="EZ1909" s="18"/>
      <c r="FA1909" s="18"/>
      <c r="FB1909" s="18"/>
      <c r="FC1909" s="18"/>
      <c r="FD1909" s="18"/>
      <c r="FE1909" s="18"/>
      <c r="FF1909" s="18"/>
      <c r="FG1909" s="18"/>
      <c r="FH1909" s="18"/>
      <c r="FI1909" s="18"/>
      <c r="FJ1909" s="18"/>
      <c r="FK1909" s="18"/>
      <c r="FL1909" s="18"/>
      <c r="FM1909" s="18"/>
      <c r="FN1909" s="18"/>
      <c r="FO1909" s="18"/>
      <c r="FP1909" s="18"/>
      <c r="FQ1909" s="18"/>
      <c r="FR1909" s="18"/>
      <c r="FS1909" s="18"/>
      <c r="FT1909" s="18"/>
      <c r="FU1909" s="18"/>
      <c r="FV1909" s="18"/>
      <c r="FW1909" s="18"/>
      <c r="FX1909" s="18"/>
      <c r="FY1909" s="18"/>
      <c r="FZ1909" s="18"/>
      <c r="GA1909" s="18"/>
      <c r="GB1909" s="18"/>
      <c r="GC1909" s="18"/>
      <c r="GD1909" s="18"/>
      <c r="GE1909" s="18"/>
      <c r="GF1909" s="18"/>
      <c r="GG1909" s="18"/>
      <c r="GH1909" s="18"/>
      <c r="GI1909" s="18"/>
      <c r="GJ1909" s="18"/>
      <c r="GK1909" s="18"/>
      <c r="GL1909" s="18"/>
      <c r="GM1909" s="18"/>
      <c r="GN1909" s="18"/>
      <c r="GO1909" s="18"/>
      <c r="GP1909" s="18"/>
      <c r="GQ1909" s="18"/>
      <c r="GR1909" s="18"/>
    </row>
    <row r="1910" spans="1:200">
      <c r="A1910" s="6"/>
      <c r="B1910" s="6"/>
      <c r="C1910" s="6"/>
      <c r="D1910" s="6"/>
      <c r="E1910" s="6"/>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c r="BU1910" s="6"/>
      <c r="BV1910" s="6"/>
      <c r="BW1910" s="6"/>
      <c r="BX1910" s="6"/>
      <c r="BY1910" s="6"/>
      <c r="BZ1910" s="6"/>
      <c r="CA1910" s="6"/>
      <c r="CB1910" s="6"/>
      <c r="CC1910" s="6"/>
      <c r="CD1910" s="6"/>
      <c r="CE1910" s="6"/>
      <c r="CF1910" s="6"/>
      <c r="CG1910" s="6"/>
      <c r="CH1910" s="6"/>
      <c r="CI1910" s="6"/>
      <c r="CJ1910" s="6"/>
      <c r="CK1910" s="6"/>
      <c r="CL1910" s="6"/>
      <c r="CM1910" s="6"/>
      <c r="CN1910" s="6"/>
      <c r="CO1910" s="6"/>
      <c r="CP1910" s="6"/>
      <c r="CQ1910" s="6"/>
      <c r="CR1910" s="6"/>
      <c r="CS1910" s="6"/>
      <c r="CT1910" s="6"/>
      <c r="CU1910" s="6"/>
      <c r="CV1910" s="6"/>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8"/>
      <c r="FH1910" s="18"/>
      <c r="FI1910" s="18"/>
      <c r="FJ1910" s="18"/>
      <c r="FK1910" s="18"/>
      <c r="FL1910" s="18"/>
      <c r="FM1910" s="18"/>
      <c r="FN1910" s="18"/>
      <c r="FO1910" s="18"/>
      <c r="FP1910" s="18"/>
      <c r="FQ1910" s="18"/>
      <c r="FR1910" s="18"/>
      <c r="FS1910" s="18"/>
      <c r="FT1910" s="18"/>
      <c r="FU1910" s="18"/>
      <c r="FV1910" s="18"/>
      <c r="FW1910" s="18"/>
      <c r="FX1910" s="18"/>
      <c r="FY1910" s="18"/>
      <c r="FZ1910" s="18"/>
      <c r="GA1910" s="18"/>
      <c r="GB1910" s="18"/>
      <c r="GC1910" s="18"/>
      <c r="GD1910" s="18"/>
      <c r="GE1910" s="18"/>
      <c r="GF1910" s="18"/>
      <c r="GG1910" s="18"/>
      <c r="GH1910" s="18"/>
      <c r="GI1910" s="18"/>
      <c r="GJ1910" s="18"/>
      <c r="GK1910" s="18"/>
      <c r="GL1910" s="18"/>
      <c r="GM1910" s="18"/>
      <c r="GN1910" s="18"/>
      <c r="GO1910" s="18"/>
      <c r="GP1910" s="18"/>
      <c r="GQ1910" s="18"/>
      <c r="GR1910" s="18"/>
    </row>
    <row r="1911" spans="1:200">
      <c r="A1911" s="6"/>
      <c r="B1911" s="6"/>
      <c r="C1911" s="6"/>
      <c r="D1911" s="6"/>
      <c r="E1911" s="6"/>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c r="BU1911" s="6"/>
      <c r="BV1911" s="6"/>
      <c r="BW1911" s="6"/>
      <c r="BX1911" s="6"/>
      <c r="BY1911" s="6"/>
      <c r="BZ1911" s="6"/>
      <c r="CA1911" s="6"/>
      <c r="CB1911" s="6"/>
      <c r="CC1911" s="6"/>
      <c r="CD1911" s="6"/>
      <c r="CE1911" s="6"/>
      <c r="CF1911" s="6"/>
      <c r="CG1911" s="6"/>
      <c r="CH1911" s="6"/>
      <c r="CI1911" s="6"/>
      <c r="CJ1911" s="6"/>
      <c r="CK1911" s="6"/>
      <c r="CL1911" s="6"/>
      <c r="CM1911" s="6"/>
      <c r="CN1911" s="6"/>
      <c r="CO1911" s="6"/>
      <c r="CP1911" s="6"/>
      <c r="CQ1911" s="6"/>
      <c r="CR1911" s="6"/>
      <c r="CS1911" s="6"/>
      <c r="CT1911" s="6"/>
      <c r="CU1911" s="6"/>
      <c r="CV1911" s="6"/>
      <c r="CW1911" s="18"/>
      <c r="CX1911" s="18"/>
      <c r="CY1911" s="18"/>
      <c r="CZ1911" s="18"/>
      <c r="DA1911" s="18"/>
      <c r="DB1911" s="18"/>
      <c r="DC1911" s="18"/>
      <c r="DD1911" s="18"/>
      <c r="DE1911" s="18"/>
      <c r="DF1911" s="18"/>
      <c r="DG1911" s="18"/>
      <c r="DH1911" s="18"/>
      <c r="DI1911" s="18"/>
      <c r="DJ1911" s="18"/>
      <c r="DK1911" s="18"/>
      <c r="DL1911" s="18"/>
      <c r="DM1911" s="18"/>
      <c r="DN1911" s="18"/>
      <c r="DO1911" s="18"/>
      <c r="DP1911" s="18"/>
      <c r="DQ1911" s="18"/>
      <c r="DR1911" s="18"/>
      <c r="DS1911" s="18"/>
      <c r="DT1911" s="18"/>
      <c r="DU1911" s="18"/>
      <c r="DV1911" s="18"/>
      <c r="DW1911" s="18"/>
      <c r="DX1911" s="18"/>
      <c r="DY1911" s="18"/>
      <c r="DZ1911" s="18"/>
      <c r="EA1911" s="18"/>
      <c r="EB1911" s="18"/>
      <c r="EC1911" s="18"/>
      <c r="ED1911" s="18"/>
      <c r="EE1911" s="18"/>
      <c r="EF1911" s="18"/>
      <c r="EG1911" s="18"/>
      <c r="EH1911" s="18"/>
      <c r="EI1911" s="18"/>
      <c r="EJ1911" s="18"/>
      <c r="EK1911" s="18"/>
      <c r="EL1911" s="18"/>
      <c r="EM1911" s="18"/>
      <c r="EN1911" s="18"/>
      <c r="EO1911" s="18"/>
      <c r="EP1911" s="18"/>
      <c r="EQ1911" s="18"/>
      <c r="ER1911" s="18"/>
      <c r="ES1911" s="18"/>
      <c r="ET1911" s="18"/>
      <c r="EU1911" s="18"/>
      <c r="EV1911" s="18"/>
      <c r="EW1911" s="18"/>
      <c r="EX1911" s="18"/>
      <c r="EY1911" s="18"/>
      <c r="EZ1911" s="18"/>
      <c r="FA1911" s="18"/>
      <c r="FB1911" s="18"/>
      <c r="FC1911" s="18"/>
      <c r="FD1911" s="18"/>
      <c r="FE1911" s="18"/>
      <c r="FF1911" s="18"/>
      <c r="FG1911" s="18"/>
      <c r="FH1911" s="18"/>
      <c r="FI1911" s="18"/>
      <c r="FJ1911" s="18"/>
      <c r="FK1911" s="18"/>
      <c r="FL1911" s="18"/>
      <c r="FM1911" s="18"/>
      <c r="FN1911" s="18"/>
      <c r="FO1911" s="18"/>
      <c r="FP1911" s="18"/>
      <c r="FQ1911" s="18"/>
      <c r="FR1911" s="18"/>
      <c r="FS1911" s="18"/>
      <c r="FT1911" s="18"/>
      <c r="FU1911" s="18"/>
      <c r="FV1911" s="18"/>
      <c r="FW1911" s="18"/>
      <c r="FX1911" s="18"/>
      <c r="FY1911" s="18"/>
      <c r="FZ1911" s="18"/>
      <c r="GA1911" s="18"/>
      <c r="GB1911" s="18"/>
      <c r="GC1911" s="18"/>
      <c r="GD1911" s="18"/>
      <c r="GE1911" s="18"/>
      <c r="GF1911" s="18"/>
      <c r="GG1911" s="18"/>
      <c r="GH1911" s="18"/>
      <c r="GI1911" s="18"/>
      <c r="GJ1911" s="18"/>
      <c r="GK1911" s="18"/>
      <c r="GL1911" s="18"/>
      <c r="GM1911" s="18"/>
      <c r="GN1911" s="18"/>
      <c r="GO1911" s="18"/>
      <c r="GP1911" s="18"/>
      <c r="GQ1911" s="18"/>
      <c r="GR1911" s="18"/>
    </row>
    <row r="1912" spans="1:200">
      <c r="A1912" s="6"/>
      <c r="B1912" s="6"/>
      <c r="C1912" s="6"/>
      <c r="D1912" s="6"/>
      <c r="E1912" s="6"/>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c r="BU1912" s="6"/>
      <c r="BV1912" s="6"/>
      <c r="BW1912" s="6"/>
      <c r="BX1912" s="6"/>
      <c r="BY1912" s="6"/>
      <c r="BZ1912" s="6"/>
      <c r="CA1912" s="6"/>
      <c r="CB1912" s="6"/>
      <c r="CC1912" s="6"/>
      <c r="CD1912" s="6"/>
      <c r="CE1912" s="6"/>
      <c r="CF1912" s="6"/>
      <c r="CG1912" s="6"/>
      <c r="CH1912" s="6"/>
      <c r="CI1912" s="6"/>
      <c r="CJ1912" s="6"/>
      <c r="CK1912" s="6"/>
      <c r="CL1912" s="6"/>
      <c r="CM1912" s="6"/>
      <c r="CN1912" s="6"/>
      <c r="CO1912" s="6"/>
      <c r="CP1912" s="6"/>
      <c r="CQ1912" s="6"/>
      <c r="CR1912" s="6"/>
      <c r="CS1912" s="6"/>
      <c r="CT1912" s="6"/>
      <c r="CU1912" s="6"/>
      <c r="CV1912" s="6"/>
      <c r="CW1912" s="18"/>
      <c r="CX1912" s="18"/>
      <c r="CY1912" s="18"/>
      <c r="CZ1912" s="18"/>
      <c r="DA1912" s="18"/>
      <c r="DB1912" s="18"/>
      <c r="DC1912" s="18"/>
      <c r="DD1912" s="18"/>
      <c r="DE1912" s="18"/>
      <c r="DF1912" s="18"/>
      <c r="DG1912" s="18"/>
      <c r="DH1912" s="18"/>
      <c r="DI1912" s="18"/>
      <c r="DJ1912" s="18"/>
      <c r="DK1912" s="18"/>
      <c r="DL1912" s="18"/>
      <c r="DM1912" s="18"/>
      <c r="DN1912" s="18"/>
      <c r="DO1912" s="18"/>
      <c r="DP1912" s="18"/>
      <c r="DQ1912" s="18"/>
      <c r="DR1912" s="18"/>
      <c r="DS1912" s="18"/>
      <c r="DT1912" s="18"/>
      <c r="DU1912" s="18"/>
      <c r="DV1912" s="18"/>
      <c r="DW1912" s="18"/>
      <c r="DX1912" s="18"/>
      <c r="DY1912" s="18"/>
      <c r="DZ1912" s="18"/>
      <c r="EA1912" s="18"/>
      <c r="EB1912" s="18"/>
      <c r="EC1912" s="18"/>
      <c r="ED1912" s="18"/>
      <c r="EE1912" s="18"/>
      <c r="EF1912" s="18"/>
      <c r="EG1912" s="18"/>
      <c r="EH1912" s="18"/>
      <c r="EI1912" s="18"/>
      <c r="EJ1912" s="18"/>
      <c r="EK1912" s="18"/>
      <c r="EL1912" s="18"/>
      <c r="EM1912" s="18"/>
      <c r="EN1912" s="18"/>
      <c r="EO1912" s="18"/>
      <c r="EP1912" s="18"/>
      <c r="EQ1912" s="18"/>
      <c r="ER1912" s="18"/>
      <c r="ES1912" s="18"/>
      <c r="ET1912" s="18"/>
      <c r="EU1912" s="18"/>
      <c r="EV1912" s="18"/>
      <c r="EW1912" s="18"/>
      <c r="EX1912" s="18"/>
      <c r="EY1912" s="18"/>
      <c r="EZ1912" s="18"/>
      <c r="FA1912" s="18"/>
      <c r="FB1912" s="18"/>
      <c r="FC1912" s="18"/>
      <c r="FD1912" s="18"/>
      <c r="FE1912" s="18"/>
      <c r="FF1912" s="18"/>
      <c r="FG1912" s="18"/>
      <c r="FH1912" s="18"/>
      <c r="FI1912" s="18"/>
      <c r="FJ1912" s="18"/>
      <c r="FK1912" s="18"/>
      <c r="FL1912" s="18"/>
      <c r="FM1912" s="18"/>
      <c r="FN1912" s="18"/>
      <c r="FO1912" s="18"/>
      <c r="FP1912" s="18"/>
      <c r="FQ1912" s="18"/>
      <c r="FR1912" s="18"/>
      <c r="FS1912" s="18"/>
      <c r="FT1912" s="18"/>
      <c r="FU1912" s="18"/>
      <c r="FV1912" s="18"/>
      <c r="FW1912" s="18"/>
      <c r="FX1912" s="18"/>
      <c r="FY1912" s="18"/>
      <c r="FZ1912" s="18"/>
      <c r="GA1912" s="18"/>
      <c r="GB1912" s="18"/>
      <c r="GC1912" s="18"/>
      <c r="GD1912" s="18"/>
      <c r="GE1912" s="18"/>
      <c r="GF1912" s="18"/>
      <c r="GG1912" s="18"/>
      <c r="GH1912" s="18"/>
      <c r="GI1912" s="18"/>
      <c r="GJ1912" s="18"/>
      <c r="GK1912" s="18"/>
      <c r="GL1912" s="18"/>
      <c r="GM1912" s="18"/>
      <c r="GN1912" s="18"/>
      <c r="GO1912" s="18"/>
      <c r="GP1912" s="18"/>
      <c r="GQ1912" s="18"/>
      <c r="GR1912" s="18"/>
    </row>
    <row r="1913" spans="1:200">
      <c r="A1913" s="6"/>
      <c r="B1913" s="6"/>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c r="BU1913" s="6"/>
      <c r="BV1913" s="6"/>
      <c r="BW1913" s="6"/>
      <c r="BX1913" s="6"/>
      <c r="BY1913" s="6"/>
      <c r="BZ1913" s="6"/>
      <c r="CA1913" s="6"/>
      <c r="CB1913" s="6"/>
      <c r="CC1913" s="6"/>
      <c r="CD1913" s="6"/>
      <c r="CE1913" s="6"/>
      <c r="CF1913" s="6"/>
      <c r="CG1913" s="6"/>
      <c r="CH1913" s="6"/>
      <c r="CI1913" s="6"/>
      <c r="CJ1913" s="6"/>
      <c r="CK1913" s="6"/>
      <c r="CL1913" s="6"/>
      <c r="CM1913" s="6"/>
      <c r="CN1913" s="6"/>
      <c r="CO1913" s="6"/>
      <c r="CP1913" s="6"/>
      <c r="CQ1913" s="6"/>
      <c r="CR1913" s="6"/>
      <c r="CS1913" s="6"/>
      <c r="CT1913" s="6"/>
      <c r="CU1913" s="6"/>
      <c r="CV1913" s="6"/>
      <c r="CW1913" s="18"/>
      <c r="CX1913" s="18"/>
      <c r="CY1913" s="18"/>
      <c r="CZ1913" s="18"/>
      <c r="DA1913" s="18"/>
      <c r="DB1913" s="18"/>
      <c r="DC1913" s="18"/>
      <c r="DD1913" s="18"/>
      <c r="DE1913" s="18"/>
      <c r="DF1913" s="18"/>
      <c r="DG1913" s="18"/>
      <c r="DH1913" s="18"/>
      <c r="DI1913" s="18"/>
      <c r="DJ1913" s="18"/>
      <c r="DK1913" s="18"/>
      <c r="DL1913" s="18"/>
      <c r="DM1913" s="18"/>
      <c r="DN1913" s="18"/>
      <c r="DO1913" s="18"/>
      <c r="DP1913" s="18"/>
      <c r="DQ1913" s="18"/>
      <c r="DR1913" s="18"/>
      <c r="DS1913" s="18"/>
      <c r="DT1913" s="18"/>
      <c r="DU1913" s="18"/>
      <c r="DV1913" s="18"/>
      <c r="DW1913" s="18"/>
      <c r="DX1913" s="18"/>
      <c r="DY1913" s="18"/>
      <c r="DZ1913" s="18"/>
      <c r="EA1913" s="18"/>
      <c r="EB1913" s="18"/>
      <c r="EC1913" s="18"/>
      <c r="ED1913" s="18"/>
      <c r="EE1913" s="18"/>
      <c r="EF1913" s="18"/>
      <c r="EG1913" s="18"/>
      <c r="EH1913" s="18"/>
      <c r="EI1913" s="18"/>
      <c r="EJ1913" s="18"/>
      <c r="EK1913" s="18"/>
      <c r="EL1913" s="18"/>
      <c r="EM1913" s="18"/>
      <c r="EN1913" s="18"/>
      <c r="EO1913" s="18"/>
      <c r="EP1913" s="18"/>
      <c r="EQ1913" s="18"/>
      <c r="ER1913" s="18"/>
      <c r="ES1913" s="18"/>
      <c r="ET1913" s="18"/>
      <c r="EU1913" s="18"/>
      <c r="EV1913" s="18"/>
      <c r="EW1913" s="18"/>
      <c r="EX1913" s="18"/>
      <c r="EY1913" s="18"/>
      <c r="EZ1913" s="18"/>
      <c r="FA1913" s="18"/>
      <c r="FB1913" s="18"/>
      <c r="FC1913" s="18"/>
      <c r="FD1913" s="18"/>
      <c r="FE1913" s="18"/>
      <c r="FF1913" s="18"/>
      <c r="FG1913" s="18"/>
      <c r="FH1913" s="18"/>
      <c r="FI1913" s="18"/>
      <c r="FJ1913" s="18"/>
      <c r="FK1913" s="18"/>
      <c r="FL1913" s="18"/>
      <c r="FM1913" s="18"/>
      <c r="FN1913" s="18"/>
      <c r="FO1913" s="18"/>
      <c r="FP1913" s="18"/>
      <c r="FQ1913" s="18"/>
      <c r="FR1913" s="18"/>
      <c r="FS1913" s="18"/>
      <c r="FT1913" s="18"/>
      <c r="FU1913" s="18"/>
      <c r="FV1913" s="18"/>
      <c r="FW1913" s="18"/>
      <c r="FX1913" s="18"/>
      <c r="FY1913" s="18"/>
      <c r="FZ1913" s="18"/>
      <c r="GA1913" s="18"/>
      <c r="GB1913" s="18"/>
      <c r="GC1913" s="18"/>
      <c r="GD1913" s="18"/>
      <c r="GE1913" s="18"/>
      <c r="GF1913" s="18"/>
      <c r="GG1913" s="18"/>
      <c r="GH1913" s="18"/>
      <c r="GI1913" s="18"/>
      <c r="GJ1913" s="18"/>
      <c r="GK1913" s="18"/>
      <c r="GL1913" s="18"/>
      <c r="GM1913" s="18"/>
      <c r="GN1913" s="18"/>
      <c r="GO1913" s="18"/>
      <c r="GP1913" s="18"/>
      <c r="GQ1913" s="18"/>
      <c r="GR1913" s="18"/>
    </row>
    <row r="1914" spans="1:200">
      <c r="A1914" s="6"/>
      <c r="B1914" s="6"/>
      <c r="C1914" s="6"/>
      <c r="D1914" s="6"/>
      <c r="E1914" s="6"/>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c r="BU1914" s="6"/>
      <c r="BV1914" s="6"/>
      <c r="BW1914" s="6"/>
      <c r="BX1914" s="6"/>
      <c r="BY1914" s="6"/>
      <c r="BZ1914" s="6"/>
      <c r="CA1914" s="6"/>
      <c r="CB1914" s="6"/>
      <c r="CC1914" s="6"/>
      <c r="CD1914" s="6"/>
      <c r="CE1914" s="6"/>
      <c r="CF1914" s="6"/>
      <c r="CG1914" s="6"/>
      <c r="CH1914" s="6"/>
      <c r="CI1914" s="6"/>
      <c r="CJ1914" s="6"/>
      <c r="CK1914" s="6"/>
      <c r="CL1914" s="6"/>
      <c r="CM1914" s="6"/>
      <c r="CN1914" s="6"/>
      <c r="CO1914" s="6"/>
      <c r="CP1914" s="6"/>
      <c r="CQ1914" s="6"/>
      <c r="CR1914" s="6"/>
      <c r="CS1914" s="6"/>
      <c r="CT1914" s="6"/>
      <c r="CU1914" s="6"/>
      <c r="CV1914" s="6"/>
      <c r="CW1914" s="18"/>
      <c r="CX1914" s="18"/>
      <c r="CY1914" s="18"/>
      <c r="CZ1914" s="18"/>
      <c r="DA1914" s="18"/>
      <c r="DB1914" s="18"/>
      <c r="DC1914" s="18"/>
      <c r="DD1914" s="18"/>
      <c r="DE1914" s="18"/>
      <c r="DF1914" s="18"/>
      <c r="DG1914" s="18"/>
      <c r="DH1914" s="18"/>
      <c r="DI1914" s="18"/>
      <c r="DJ1914" s="18"/>
      <c r="DK1914" s="18"/>
      <c r="DL1914" s="18"/>
      <c r="DM1914" s="18"/>
      <c r="DN1914" s="18"/>
      <c r="DO1914" s="18"/>
      <c r="DP1914" s="18"/>
      <c r="DQ1914" s="18"/>
      <c r="DR1914" s="18"/>
      <c r="DS1914" s="18"/>
      <c r="DT1914" s="18"/>
      <c r="DU1914" s="18"/>
      <c r="DV1914" s="18"/>
      <c r="DW1914" s="18"/>
      <c r="DX1914" s="18"/>
      <c r="DY1914" s="18"/>
      <c r="DZ1914" s="18"/>
      <c r="EA1914" s="18"/>
      <c r="EB1914" s="18"/>
      <c r="EC1914" s="18"/>
      <c r="ED1914" s="18"/>
      <c r="EE1914" s="18"/>
      <c r="EF1914" s="18"/>
      <c r="EG1914" s="18"/>
      <c r="EH1914" s="18"/>
      <c r="EI1914" s="18"/>
      <c r="EJ1914" s="18"/>
      <c r="EK1914" s="18"/>
      <c r="EL1914" s="18"/>
      <c r="EM1914" s="18"/>
      <c r="EN1914" s="18"/>
      <c r="EO1914" s="18"/>
      <c r="EP1914" s="18"/>
      <c r="EQ1914" s="18"/>
      <c r="ER1914" s="18"/>
      <c r="ES1914" s="18"/>
      <c r="ET1914" s="18"/>
      <c r="EU1914" s="18"/>
      <c r="EV1914" s="18"/>
      <c r="EW1914" s="18"/>
      <c r="EX1914" s="18"/>
      <c r="EY1914" s="18"/>
      <c r="EZ1914" s="18"/>
      <c r="FA1914" s="18"/>
      <c r="FB1914" s="18"/>
      <c r="FC1914" s="18"/>
      <c r="FD1914" s="18"/>
      <c r="FE1914" s="18"/>
      <c r="FF1914" s="18"/>
      <c r="FG1914" s="18"/>
      <c r="FH1914" s="18"/>
      <c r="FI1914" s="18"/>
      <c r="FJ1914" s="18"/>
      <c r="FK1914" s="18"/>
      <c r="FL1914" s="18"/>
      <c r="FM1914" s="18"/>
      <c r="FN1914" s="18"/>
      <c r="FO1914" s="18"/>
      <c r="FP1914" s="18"/>
      <c r="FQ1914" s="18"/>
      <c r="FR1914" s="18"/>
      <c r="FS1914" s="18"/>
      <c r="FT1914" s="18"/>
      <c r="FU1914" s="18"/>
      <c r="FV1914" s="18"/>
      <c r="FW1914" s="18"/>
      <c r="FX1914" s="18"/>
      <c r="FY1914" s="18"/>
      <c r="FZ1914" s="18"/>
      <c r="GA1914" s="18"/>
      <c r="GB1914" s="18"/>
      <c r="GC1914" s="18"/>
      <c r="GD1914" s="18"/>
      <c r="GE1914" s="18"/>
      <c r="GF1914" s="18"/>
      <c r="GG1914" s="18"/>
      <c r="GH1914" s="18"/>
      <c r="GI1914" s="18"/>
      <c r="GJ1914" s="18"/>
      <c r="GK1914" s="18"/>
      <c r="GL1914" s="18"/>
      <c r="GM1914" s="18"/>
      <c r="GN1914" s="18"/>
      <c r="GO1914" s="18"/>
      <c r="GP1914" s="18"/>
      <c r="GQ1914" s="18"/>
      <c r="GR1914" s="18"/>
    </row>
    <row r="1915" spans="1:200">
      <c r="A1915" s="6"/>
      <c r="B1915" s="6"/>
      <c r="C1915" s="6"/>
      <c r="D1915" s="6"/>
      <c r="E1915" s="6"/>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c r="BU1915" s="6"/>
      <c r="BV1915" s="6"/>
      <c r="BW1915" s="6"/>
      <c r="BX1915" s="6"/>
      <c r="BY1915" s="6"/>
      <c r="BZ1915" s="6"/>
      <c r="CA1915" s="6"/>
      <c r="CB1915" s="6"/>
      <c r="CC1915" s="6"/>
      <c r="CD1915" s="6"/>
      <c r="CE1915" s="6"/>
      <c r="CF1915" s="6"/>
      <c r="CG1915" s="6"/>
      <c r="CH1915" s="6"/>
      <c r="CI1915" s="6"/>
      <c r="CJ1915" s="6"/>
      <c r="CK1915" s="6"/>
      <c r="CL1915" s="6"/>
      <c r="CM1915" s="6"/>
      <c r="CN1915" s="6"/>
      <c r="CO1915" s="6"/>
      <c r="CP1915" s="6"/>
      <c r="CQ1915" s="6"/>
      <c r="CR1915" s="6"/>
      <c r="CS1915" s="6"/>
      <c r="CT1915" s="6"/>
      <c r="CU1915" s="6"/>
      <c r="CV1915" s="6"/>
      <c r="CW1915" s="18"/>
      <c r="CX1915" s="18"/>
      <c r="CY1915" s="18"/>
      <c r="CZ1915" s="18"/>
      <c r="DA1915" s="18"/>
      <c r="DB1915" s="18"/>
      <c r="DC1915" s="18"/>
      <c r="DD1915" s="18"/>
      <c r="DE1915" s="18"/>
      <c r="DF1915" s="18"/>
      <c r="DG1915" s="18"/>
      <c r="DH1915" s="18"/>
      <c r="DI1915" s="18"/>
      <c r="DJ1915" s="18"/>
      <c r="DK1915" s="18"/>
      <c r="DL1915" s="18"/>
      <c r="DM1915" s="18"/>
      <c r="DN1915" s="18"/>
      <c r="DO1915" s="18"/>
      <c r="DP1915" s="18"/>
      <c r="DQ1915" s="18"/>
      <c r="DR1915" s="18"/>
      <c r="DS1915" s="18"/>
      <c r="DT1915" s="18"/>
      <c r="DU1915" s="18"/>
      <c r="DV1915" s="18"/>
      <c r="DW1915" s="18"/>
      <c r="DX1915" s="18"/>
      <c r="DY1915" s="18"/>
      <c r="DZ1915" s="18"/>
      <c r="EA1915" s="18"/>
      <c r="EB1915" s="18"/>
      <c r="EC1915" s="18"/>
      <c r="ED1915" s="18"/>
      <c r="EE1915" s="18"/>
      <c r="EF1915" s="18"/>
      <c r="EG1915" s="18"/>
      <c r="EH1915" s="18"/>
      <c r="EI1915" s="18"/>
      <c r="EJ1915" s="18"/>
      <c r="EK1915" s="18"/>
      <c r="EL1915" s="18"/>
      <c r="EM1915" s="18"/>
      <c r="EN1915" s="18"/>
      <c r="EO1915" s="18"/>
      <c r="EP1915" s="18"/>
      <c r="EQ1915" s="18"/>
      <c r="ER1915" s="18"/>
      <c r="ES1915" s="18"/>
      <c r="ET1915" s="18"/>
      <c r="EU1915" s="18"/>
      <c r="EV1915" s="18"/>
      <c r="EW1915" s="18"/>
      <c r="EX1915" s="18"/>
      <c r="EY1915" s="18"/>
      <c r="EZ1915" s="18"/>
      <c r="FA1915" s="18"/>
      <c r="FB1915" s="18"/>
      <c r="FC1915" s="18"/>
      <c r="FD1915" s="18"/>
      <c r="FE1915" s="18"/>
      <c r="FF1915" s="18"/>
      <c r="FG1915" s="18"/>
      <c r="FH1915" s="18"/>
      <c r="FI1915" s="18"/>
      <c r="FJ1915" s="18"/>
      <c r="FK1915" s="18"/>
      <c r="FL1915" s="18"/>
      <c r="FM1915" s="18"/>
      <c r="FN1915" s="18"/>
      <c r="FO1915" s="18"/>
      <c r="FP1915" s="18"/>
      <c r="FQ1915" s="18"/>
      <c r="FR1915" s="18"/>
      <c r="FS1915" s="18"/>
      <c r="FT1915" s="18"/>
      <c r="FU1915" s="18"/>
      <c r="FV1915" s="18"/>
      <c r="FW1915" s="18"/>
      <c r="FX1915" s="18"/>
      <c r="FY1915" s="18"/>
      <c r="FZ1915" s="18"/>
      <c r="GA1915" s="18"/>
      <c r="GB1915" s="18"/>
      <c r="GC1915" s="18"/>
      <c r="GD1915" s="18"/>
      <c r="GE1915" s="18"/>
      <c r="GF1915" s="18"/>
      <c r="GG1915" s="18"/>
      <c r="GH1915" s="18"/>
      <c r="GI1915" s="18"/>
      <c r="GJ1915" s="18"/>
      <c r="GK1915" s="18"/>
      <c r="GL1915" s="18"/>
      <c r="GM1915" s="18"/>
      <c r="GN1915" s="18"/>
      <c r="GO1915" s="18"/>
      <c r="GP1915" s="18"/>
      <c r="GQ1915" s="18"/>
      <c r="GR1915" s="18"/>
    </row>
    <row r="1916" spans="1:200">
      <c r="A1916" s="6"/>
      <c r="B1916" s="6"/>
      <c r="C1916" s="6"/>
      <c r="D1916" s="6"/>
      <c r="E1916" s="6"/>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c r="BU1916" s="6"/>
      <c r="BV1916" s="6"/>
      <c r="BW1916" s="6"/>
      <c r="BX1916" s="6"/>
      <c r="BY1916" s="6"/>
      <c r="BZ1916" s="6"/>
      <c r="CA1916" s="6"/>
      <c r="CB1916" s="6"/>
      <c r="CC1916" s="6"/>
      <c r="CD1916" s="6"/>
      <c r="CE1916" s="6"/>
      <c r="CF1916" s="6"/>
      <c r="CG1916" s="6"/>
      <c r="CH1916" s="6"/>
      <c r="CI1916" s="6"/>
      <c r="CJ1916" s="6"/>
      <c r="CK1916" s="6"/>
      <c r="CL1916" s="6"/>
      <c r="CM1916" s="6"/>
      <c r="CN1916" s="6"/>
      <c r="CO1916" s="6"/>
      <c r="CP1916" s="6"/>
      <c r="CQ1916" s="6"/>
      <c r="CR1916" s="6"/>
      <c r="CS1916" s="6"/>
      <c r="CT1916" s="6"/>
      <c r="CU1916" s="6"/>
      <c r="CV1916" s="6"/>
      <c r="CW1916" s="18"/>
      <c r="CX1916" s="18"/>
      <c r="CY1916" s="18"/>
      <c r="CZ1916" s="18"/>
      <c r="DA1916" s="18"/>
      <c r="DB1916" s="18"/>
      <c r="DC1916" s="18"/>
      <c r="DD1916" s="18"/>
      <c r="DE1916" s="18"/>
      <c r="DF1916" s="18"/>
      <c r="DG1916" s="18"/>
      <c r="DH1916" s="18"/>
      <c r="DI1916" s="18"/>
      <c r="DJ1916" s="18"/>
      <c r="DK1916" s="18"/>
      <c r="DL1916" s="18"/>
      <c r="DM1916" s="18"/>
      <c r="DN1916" s="18"/>
      <c r="DO1916" s="18"/>
      <c r="DP1916" s="18"/>
      <c r="DQ1916" s="18"/>
      <c r="DR1916" s="18"/>
      <c r="DS1916" s="18"/>
      <c r="DT1916" s="18"/>
      <c r="DU1916" s="18"/>
      <c r="DV1916" s="18"/>
      <c r="DW1916" s="18"/>
      <c r="DX1916" s="18"/>
      <c r="DY1916" s="18"/>
      <c r="DZ1916" s="18"/>
      <c r="EA1916" s="18"/>
      <c r="EB1916" s="18"/>
      <c r="EC1916" s="18"/>
      <c r="ED1916" s="18"/>
      <c r="EE1916" s="18"/>
      <c r="EF1916" s="18"/>
      <c r="EG1916" s="18"/>
      <c r="EH1916" s="18"/>
      <c r="EI1916" s="18"/>
      <c r="EJ1916" s="18"/>
      <c r="EK1916" s="18"/>
      <c r="EL1916" s="18"/>
      <c r="EM1916" s="18"/>
      <c r="EN1916" s="18"/>
      <c r="EO1916" s="18"/>
      <c r="EP1916" s="18"/>
      <c r="EQ1916" s="18"/>
      <c r="ER1916" s="18"/>
      <c r="ES1916" s="18"/>
      <c r="ET1916" s="18"/>
      <c r="EU1916" s="18"/>
      <c r="EV1916" s="18"/>
      <c r="EW1916" s="18"/>
      <c r="EX1916" s="18"/>
      <c r="EY1916" s="18"/>
      <c r="EZ1916" s="18"/>
      <c r="FA1916" s="18"/>
      <c r="FB1916" s="18"/>
      <c r="FC1916" s="18"/>
      <c r="FD1916" s="18"/>
      <c r="FE1916" s="18"/>
      <c r="FF1916" s="18"/>
      <c r="FG1916" s="18"/>
      <c r="FH1916" s="18"/>
      <c r="FI1916" s="18"/>
      <c r="FJ1916" s="18"/>
      <c r="FK1916" s="18"/>
      <c r="FL1916" s="18"/>
      <c r="FM1916" s="18"/>
      <c r="FN1916" s="18"/>
      <c r="FO1916" s="18"/>
      <c r="FP1916" s="18"/>
      <c r="FQ1916" s="18"/>
      <c r="FR1916" s="18"/>
      <c r="FS1916" s="18"/>
      <c r="FT1916" s="18"/>
      <c r="FU1916" s="18"/>
      <c r="FV1916" s="18"/>
      <c r="FW1916" s="18"/>
      <c r="FX1916" s="18"/>
      <c r="FY1916" s="18"/>
      <c r="FZ1916" s="18"/>
      <c r="GA1916" s="18"/>
      <c r="GB1916" s="18"/>
      <c r="GC1916" s="18"/>
      <c r="GD1916" s="18"/>
      <c r="GE1916" s="18"/>
      <c r="GF1916" s="18"/>
      <c r="GG1916" s="18"/>
      <c r="GH1916" s="18"/>
      <c r="GI1916" s="18"/>
      <c r="GJ1916" s="18"/>
      <c r="GK1916" s="18"/>
      <c r="GL1916" s="18"/>
      <c r="GM1916" s="18"/>
      <c r="GN1916" s="18"/>
      <c r="GO1916" s="18"/>
      <c r="GP1916" s="18"/>
      <c r="GQ1916" s="18"/>
      <c r="GR1916" s="18"/>
    </row>
    <row r="1917" spans="1:200">
      <c r="A1917" s="6"/>
      <c r="B1917" s="6"/>
      <c r="C1917" s="6"/>
      <c r="D1917" s="6"/>
      <c r="E1917" s="6"/>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c r="BU1917" s="6"/>
      <c r="BV1917" s="6"/>
      <c r="BW1917" s="6"/>
      <c r="BX1917" s="6"/>
      <c r="BY1917" s="6"/>
      <c r="BZ1917" s="6"/>
      <c r="CA1917" s="6"/>
      <c r="CB1917" s="6"/>
      <c r="CC1917" s="6"/>
      <c r="CD1917" s="6"/>
      <c r="CE1917" s="6"/>
      <c r="CF1917" s="6"/>
      <c r="CG1917" s="6"/>
      <c r="CH1917" s="6"/>
      <c r="CI1917" s="6"/>
      <c r="CJ1917" s="6"/>
      <c r="CK1917" s="6"/>
      <c r="CL1917" s="6"/>
      <c r="CM1917" s="6"/>
      <c r="CN1917" s="6"/>
      <c r="CO1917" s="6"/>
      <c r="CP1917" s="6"/>
      <c r="CQ1917" s="6"/>
      <c r="CR1917" s="6"/>
      <c r="CS1917" s="6"/>
      <c r="CT1917" s="6"/>
      <c r="CU1917" s="6"/>
      <c r="CV1917" s="6"/>
      <c r="CW1917" s="18"/>
      <c r="CX1917" s="18"/>
      <c r="CY1917" s="18"/>
      <c r="CZ1917" s="18"/>
      <c r="DA1917" s="18"/>
      <c r="DB1917" s="18"/>
      <c r="DC1917" s="18"/>
      <c r="DD1917" s="18"/>
      <c r="DE1917" s="18"/>
      <c r="DF1917" s="18"/>
      <c r="DG1917" s="18"/>
      <c r="DH1917" s="18"/>
      <c r="DI1917" s="18"/>
      <c r="DJ1917" s="18"/>
      <c r="DK1917" s="18"/>
      <c r="DL1917" s="18"/>
      <c r="DM1917" s="18"/>
      <c r="DN1917" s="18"/>
      <c r="DO1917" s="18"/>
      <c r="DP1917" s="18"/>
      <c r="DQ1917" s="18"/>
      <c r="DR1917" s="18"/>
      <c r="DS1917" s="18"/>
      <c r="DT1917" s="18"/>
      <c r="DU1917" s="18"/>
      <c r="DV1917" s="18"/>
      <c r="DW1917" s="18"/>
      <c r="DX1917" s="18"/>
      <c r="DY1917" s="18"/>
      <c r="DZ1917" s="18"/>
      <c r="EA1917" s="18"/>
      <c r="EB1917" s="18"/>
      <c r="EC1917" s="18"/>
      <c r="ED1917" s="18"/>
      <c r="EE1917" s="18"/>
      <c r="EF1917" s="18"/>
      <c r="EG1917" s="18"/>
      <c r="EH1917" s="18"/>
      <c r="EI1917" s="18"/>
      <c r="EJ1917" s="18"/>
      <c r="EK1917" s="18"/>
      <c r="EL1917" s="18"/>
      <c r="EM1917" s="18"/>
      <c r="EN1917" s="18"/>
      <c r="EO1917" s="18"/>
      <c r="EP1917" s="18"/>
      <c r="EQ1917" s="18"/>
      <c r="ER1917" s="18"/>
      <c r="ES1917" s="18"/>
      <c r="ET1917" s="18"/>
      <c r="EU1917" s="18"/>
      <c r="EV1917" s="18"/>
      <c r="EW1917" s="18"/>
      <c r="EX1917" s="18"/>
      <c r="EY1917" s="18"/>
      <c r="EZ1917" s="18"/>
      <c r="FA1917" s="18"/>
      <c r="FB1917" s="18"/>
      <c r="FC1917" s="18"/>
      <c r="FD1917" s="18"/>
      <c r="FE1917" s="18"/>
      <c r="FF1917" s="18"/>
      <c r="FG1917" s="18"/>
      <c r="FH1917" s="18"/>
      <c r="FI1917" s="18"/>
      <c r="FJ1917" s="18"/>
      <c r="FK1917" s="18"/>
      <c r="FL1917" s="18"/>
      <c r="FM1917" s="18"/>
      <c r="FN1917" s="18"/>
      <c r="FO1917" s="18"/>
      <c r="FP1917" s="18"/>
      <c r="FQ1917" s="18"/>
      <c r="FR1917" s="18"/>
      <c r="FS1917" s="18"/>
      <c r="FT1917" s="18"/>
      <c r="FU1917" s="18"/>
      <c r="FV1917" s="18"/>
      <c r="FW1917" s="18"/>
      <c r="FX1917" s="18"/>
      <c r="FY1917" s="18"/>
      <c r="FZ1917" s="18"/>
      <c r="GA1917" s="18"/>
      <c r="GB1917" s="18"/>
      <c r="GC1917" s="18"/>
      <c r="GD1917" s="18"/>
      <c r="GE1917" s="18"/>
      <c r="GF1917" s="18"/>
      <c r="GG1917" s="18"/>
      <c r="GH1917" s="18"/>
      <c r="GI1917" s="18"/>
      <c r="GJ1917" s="18"/>
      <c r="GK1917" s="18"/>
      <c r="GL1917" s="18"/>
      <c r="GM1917" s="18"/>
      <c r="GN1917" s="18"/>
      <c r="GO1917" s="18"/>
      <c r="GP1917" s="18"/>
      <c r="GQ1917" s="18"/>
      <c r="GR1917" s="18"/>
    </row>
    <row r="1918" spans="1:200">
      <c r="A1918" s="6"/>
      <c r="B1918" s="6"/>
      <c r="C1918" s="6"/>
      <c r="D1918" s="6"/>
      <c r="E1918" s="6"/>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c r="BU1918" s="6"/>
      <c r="BV1918" s="6"/>
      <c r="BW1918" s="6"/>
      <c r="BX1918" s="6"/>
      <c r="BY1918" s="6"/>
      <c r="BZ1918" s="6"/>
      <c r="CA1918" s="6"/>
      <c r="CB1918" s="6"/>
      <c r="CC1918" s="6"/>
      <c r="CD1918" s="6"/>
      <c r="CE1918" s="6"/>
      <c r="CF1918" s="6"/>
      <c r="CG1918" s="6"/>
      <c r="CH1918" s="6"/>
      <c r="CI1918" s="6"/>
      <c r="CJ1918" s="6"/>
      <c r="CK1918" s="6"/>
      <c r="CL1918" s="6"/>
      <c r="CM1918" s="6"/>
      <c r="CN1918" s="6"/>
      <c r="CO1918" s="6"/>
      <c r="CP1918" s="6"/>
      <c r="CQ1918" s="6"/>
      <c r="CR1918" s="6"/>
      <c r="CS1918" s="6"/>
      <c r="CT1918" s="6"/>
      <c r="CU1918" s="6"/>
      <c r="CV1918" s="6"/>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8"/>
      <c r="FH1918" s="18"/>
      <c r="FI1918" s="18"/>
      <c r="FJ1918" s="18"/>
      <c r="FK1918" s="18"/>
      <c r="FL1918" s="18"/>
      <c r="FM1918" s="18"/>
      <c r="FN1918" s="18"/>
      <c r="FO1918" s="18"/>
      <c r="FP1918" s="18"/>
      <c r="FQ1918" s="18"/>
      <c r="FR1918" s="18"/>
      <c r="FS1918" s="18"/>
      <c r="FT1918" s="18"/>
      <c r="FU1918" s="18"/>
      <c r="FV1918" s="18"/>
      <c r="FW1918" s="18"/>
      <c r="FX1918" s="18"/>
      <c r="FY1918" s="18"/>
      <c r="FZ1918" s="18"/>
      <c r="GA1918" s="18"/>
      <c r="GB1918" s="18"/>
      <c r="GC1918" s="18"/>
      <c r="GD1918" s="18"/>
      <c r="GE1918" s="18"/>
      <c r="GF1918" s="18"/>
      <c r="GG1918" s="18"/>
      <c r="GH1918" s="18"/>
      <c r="GI1918" s="18"/>
      <c r="GJ1918" s="18"/>
      <c r="GK1918" s="18"/>
      <c r="GL1918" s="18"/>
      <c r="GM1918" s="18"/>
      <c r="GN1918" s="18"/>
      <c r="GO1918" s="18"/>
      <c r="GP1918" s="18"/>
      <c r="GQ1918" s="18"/>
      <c r="GR1918" s="18"/>
    </row>
    <row r="1919" spans="1:200">
      <c r="A1919" s="6"/>
      <c r="B1919" s="6"/>
      <c r="C1919" s="6"/>
      <c r="D1919" s="6"/>
      <c r="E1919" s="6"/>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c r="BU1919" s="6"/>
      <c r="BV1919" s="6"/>
      <c r="BW1919" s="6"/>
      <c r="BX1919" s="6"/>
      <c r="BY1919" s="6"/>
      <c r="BZ1919" s="6"/>
      <c r="CA1919" s="6"/>
      <c r="CB1919" s="6"/>
      <c r="CC1919" s="6"/>
      <c r="CD1919" s="6"/>
      <c r="CE1919" s="6"/>
      <c r="CF1919" s="6"/>
      <c r="CG1919" s="6"/>
      <c r="CH1919" s="6"/>
      <c r="CI1919" s="6"/>
      <c r="CJ1919" s="6"/>
      <c r="CK1919" s="6"/>
      <c r="CL1919" s="6"/>
      <c r="CM1919" s="6"/>
      <c r="CN1919" s="6"/>
      <c r="CO1919" s="6"/>
      <c r="CP1919" s="6"/>
      <c r="CQ1919" s="6"/>
      <c r="CR1919" s="6"/>
      <c r="CS1919" s="6"/>
      <c r="CT1919" s="6"/>
      <c r="CU1919" s="6"/>
      <c r="CV1919" s="6"/>
      <c r="CW1919" s="18"/>
      <c r="CX1919" s="18"/>
      <c r="CY1919" s="18"/>
      <c r="CZ1919" s="18"/>
      <c r="DA1919" s="18"/>
      <c r="DB1919" s="18"/>
      <c r="DC1919" s="18"/>
      <c r="DD1919" s="18"/>
      <c r="DE1919" s="18"/>
      <c r="DF1919" s="18"/>
      <c r="DG1919" s="18"/>
      <c r="DH1919" s="18"/>
      <c r="DI1919" s="18"/>
      <c r="DJ1919" s="18"/>
      <c r="DK1919" s="18"/>
      <c r="DL1919" s="18"/>
      <c r="DM1919" s="18"/>
      <c r="DN1919" s="18"/>
      <c r="DO1919" s="18"/>
      <c r="DP1919" s="18"/>
      <c r="DQ1919" s="18"/>
      <c r="DR1919" s="18"/>
      <c r="DS1919" s="18"/>
      <c r="DT1919" s="18"/>
      <c r="DU1919" s="18"/>
      <c r="DV1919" s="18"/>
      <c r="DW1919" s="18"/>
      <c r="DX1919" s="18"/>
      <c r="DY1919" s="18"/>
      <c r="DZ1919" s="18"/>
      <c r="EA1919" s="18"/>
      <c r="EB1919" s="18"/>
      <c r="EC1919" s="18"/>
      <c r="ED1919" s="18"/>
      <c r="EE1919" s="18"/>
      <c r="EF1919" s="18"/>
      <c r="EG1919" s="18"/>
      <c r="EH1919" s="18"/>
      <c r="EI1919" s="18"/>
      <c r="EJ1919" s="18"/>
      <c r="EK1919" s="18"/>
      <c r="EL1919" s="18"/>
      <c r="EM1919" s="18"/>
      <c r="EN1919" s="18"/>
      <c r="EO1919" s="18"/>
      <c r="EP1919" s="18"/>
      <c r="EQ1919" s="18"/>
      <c r="ER1919" s="18"/>
      <c r="ES1919" s="18"/>
      <c r="ET1919" s="18"/>
      <c r="EU1919" s="18"/>
      <c r="EV1919" s="18"/>
      <c r="EW1919" s="18"/>
      <c r="EX1919" s="18"/>
      <c r="EY1919" s="18"/>
      <c r="EZ1919" s="18"/>
      <c r="FA1919" s="18"/>
      <c r="FB1919" s="18"/>
      <c r="FC1919" s="18"/>
      <c r="FD1919" s="18"/>
      <c r="FE1919" s="18"/>
      <c r="FF1919" s="18"/>
      <c r="FG1919" s="18"/>
      <c r="FH1919" s="18"/>
      <c r="FI1919" s="18"/>
      <c r="FJ1919" s="18"/>
      <c r="FK1919" s="18"/>
      <c r="FL1919" s="18"/>
      <c r="FM1919" s="18"/>
      <c r="FN1919" s="18"/>
      <c r="FO1919" s="18"/>
      <c r="FP1919" s="18"/>
      <c r="FQ1919" s="18"/>
      <c r="FR1919" s="18"/>
      <c r="FS1919" s="18"/>
      <c r="FT1919" s="18"/>
      <c r="FU1919" s="18"/>
      <c r="FV1919" s="18"/>
      <c r="FW1919" s="18"/>
      <c r="FX1919" s="18"/>
      <c r="FY1919" s="18"/>
      <c r="FZ1919" s="18"/>
      <c r="GA1919" s="18"/>
      <c r="GB1919" s="18"/>
      <c r="GC1919" s="18"/>
      <c r="GD1919" s="18"/>
      <c r="GE1919" s="18"/>
      <c r="GF1919" s="18"/>
      <c r="GG1919" s="18"/>
      <c r="GH1919" s="18"/>
      <c r="GI1919" s="18"/>
      <c r="GJ1919" s="18"/>
      <c r="GK1919" s="18"/>
      <c r="GL1919" s="18"/>
      <c r="GM1919" s="18"/>
      <c r="GN1919" s="18"/>
      <c r="GO1919" s="18"/>
      <c r="GP1919" s="18"/>
      <c r="GQ1919" s="18"/>
      <c r="GR1919" s="18"/>
    </row>
    <row r="1920" spans="1:200">
      <c r="A1920" s="6"/>
      <c r="B1920" s="6"/>
      <c r="C1920" s="6"/>
      <c r="D1920" s="6"/>
      <c r="E1920" s="6"/>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c r="BU1920" s="6"/>
      <c r="BV1920" s="6"/>
      <c r="BW1920" s="6"/>
      <c r="BX1920" s="6"/>
      <c r="BY1920" s="6"/>
      <c r="BZ1920" s="6"/>
      <c r="CA1920" s="6"/>
      <c r="CB1920" s="6"/>
      <c r="CC1920" s="6"/>
      <c r="CD1920" s="6"/>
      <c r="CE1920" s="6"/>
      <c r="CF1920" s="6"/>
      <c r="CG1920" s="6"/>
      <c r="CH1920" s="6"/>
      <c r="CI1920" s="6"/>
      <c r="CJ1920" s="6"/>
      <c r="CK1920" s="6"/>
      <c r="CL1920" s="6"/>
      <c r="CM1920" s="6"/>
      <c r="CN1920" s="6"/>
      <c r="CO1920" s="6"/>
      <c r="CP1920" s="6"/>
      <c r="CQ1920" s="6"/>
      <c r="CR1920" s="6"/>
      <c r="CS1920" s="6"/>
      <c r="CT1920" s="6"/>
      <c r="CU1920" s="6"/>
      <c r="CV1920" s="6"/>
      <c r="CW1920" s="18"/>
      <c r="CX1920" s="18"/>
      <c r="CY1920" s="18"/>
      <c r="CZ1920" s="18"/>
      <c r="DA1920" s="18"/>
      <c r="DB1920" s="18"/>
      <c r="DC1920" s="18"/>
      <c r="DD1920" s="18"/>
      <c r="DE1920" s="18"/>
      <c r="DF1920" s="18"/>
      <c r="DG1920" s="18"/>
      <c r="DH1920" s="18"/>
      <c r="DI1920" s="18"/>
      <c r="DJ1920" s="18"/>
      <c r="DK1920" s="18"/>
      <c r="DL1920" s="18"/>
      <c r="DM1920" s="18"/>
      <c r="DN1920" s="18"/>
      <c r="DO1920" s="18"/>
      <c r="DP1920" s="18"/>
      <c r="DQ1920" s="18"/>
      <c r="DR1920" s="18"/>
      <c r="DS1920" s="18"/>
      <c r="DT1920" s="18"/>
      <c r="DU1920" s="18"/>
      <c r="DV1920" s="18"/>
      <c r="DW1920" s="18"/>
      <c r="DX1920" s="18"/>
      <c r="DY1920" s="18"/>
      <c r="DZ1920" s="18"/>
      <c r="EA1920" s="18"/>
      <c r="EB1920" s="18"/>
      <c r="EC1920" s="18"/>
      <c r="ED1920" s="18"/>
      <c r="EE1920" s="18"/>
      <c r="EF1920" s="18"/>
      <c r="EG1920" s="18"/>
      <c r="EH1920" s="18"/>
      <c r="EI1920" s="18"/>
      <c r="EJ1920" s="18"/>
      <c r="EK1920" s="18"/>
      <c r="EL1920" s="18"/>
      <c r="EM1920" s="18"/>
      <c r="EN1920" s="18"/>
      <c r="EO1920" s="18"/>
      <c r="EP1920" s="18"/>
      <c r="EQ1920" s="18"/>
      <c r="ER1920" s="18"/>
      <c r="ES1920" s="18"/>
      <c r="ET1920" s="18"/>
      <c r="EU1920" s="18"/>
      <c r="EV1920" s="18"/>
      <c r="EW1920" s="18"/>
      <c r="EX1920" s="18"/>
      <c r="EY1920" s="18"/>
      <c r="EZ1920" s="18"/>
      <c r="FA1920" s="18"/>
      <c r="FB1920" s="18"/>
      <c r="FC1920" s="18"/>
      <c r="FD1920" s="18"/>
      <c r="FE1920" s="18"/>
      <c r="FF1920" s="18"/>
      <c r="FG1920" s="18"/>
      <c r="FH1920" s="18"/>
      <c r="FI1920" s="18"/>
      <c r="FJ1920" s="18"/>
      <c r="FK1920" s="18"/>
      <c r="FL1920" s="18"/>
      <c r="FM1920" s="18"/>
      <c r="FN1920" s="18"/>
      <c r="FO1920" s="18"/>
      <c r="FP1920" s="18"/>
      <c r="FQ1920" s="18"/>
      <c r="FR1920" s="18"/>
      <c r="FS1920" s="18"/>
      <c r="FT1920" s="18"/>
      <c r="FU1920" s="18"/>
      <c r="FV1920" s="18"/>
      <c r="FW1920" s="18"/>
      <c r="FX1920" s="18"/>
      <c r="FY1920" s="18"/>
      <c r="FZ1920" s="18"/>
      <c r="GA1920" s="18"/>
      <c r="GB1920" s="18"/>
      <c r="GC1920" s="18"/>
      <c r="GD1920" s="18"/>
      <c r="GE1920" s="18"/>
      <c r="GF1920" s="18"/>
      <c r="GG1920" s="18"/>
      <c r="GH1920" s="18"/>
      <c r="GI1920" s="18"/>
      <c r="GJ1920" s="18"/>
      <c r="GK1920" s="18"/>
      <c r="GL1920" s="18"/>
      <c r="GM1920" s="18"/>
      <c r="GN1920" s="18"/>
      <c r="GO1920" s="18"/>
      <c r="GP1920" s="18"/>
      <c r="GQ1920" s="18"/>
      <c r="GR1920" s="18"/>
    </row>
    <row r="1921" spans="1:200">
      <c r="A1921" s="6"/>
      <c r="B1921" s="6"/>
      <c r="C1921" s="6"/>
      <c r="D1921" s="6"/>
      <c r="E1921" s="6"/>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c r="BU1921" s="6"/>
      <c r="BV1921" s="6"/>
      <c r="BW1921" s="6"/>
      <c r="BX1921" s="6"/>
      <c r="BY1921" s="6"/>
      <c r="BZ1921" s="6"/>
      <c r="CA1921" s="6"/>
      <c r="CB1921" s="6"/>
      <c r="CC1921" s="6"/>
      <c r="CD1921" s="6"/>
      <c r="CE1921" s="6"/>
      <c r="CF1921" s="6"/>
      <c r="CG1921" s="6"/>
      <c r="CH1921" s="6"/>
      <c r="CI1921" s="6"/>
      <c r="CJ1921" s="6"/>
      <c r="CK1921" s="6"/>
      <c r="CL1921" s="6"/>
      <c r="CM1921" s="6"/>
      <c r="CN1921" s="6"/>
      <c r="CO1921" s="6"/>
      <c r="CP1921" s="6"/>
      <c r="CQ1921" s="6"/>
      <c r="CR1921" s="6"/>
      <c r="CS1921" s="6"/>
      <c r="CT1921" s="6"/>
      <c r="CU1921" s="6"/>
      <c r="CV1921" s="6"/>
      <c r="CW1921" s="18"/>
      <c r="CX1921" s="18"/>
      <c r="CY1921" s="18"/>
      <c r="CZ1921" s="18"/>
      <c r="DA1921" s="18"/>
      <c r="DB1921" s="18"/>
      <c r="DC1921" s="18"/>
      <c r="DD1921" s="18"/>
      <c r="DE1921" s="18"/>
      <c r="DF1921" s="18"/>
      <c r="DG1921" s="18"/>
      <c r="DH1921" s="18"/>
      <c r="DI1921" s="18"/>
      <c r="DJ1921" s="18"/>
      <c r="DK1921" s="18"/>
      <c r="DL1921" s="18"/>
      <c r="DM1921" s="18"/>
      <c r="DN1921" s="18"/>
      <c r="DO1921" s="18"/>
      <c r="DP1921" s="18"/>
      <c r="DQ1921" s="18"/>
      <c r="DR1921" s="18"/>
      <c r="DS1921" s="18"/>
      <c r="DT1921" s="18"/>
      <c r="DU1921" s="18"/>
      <c r="DV1921" s="18"/>
      <c r="DW1921" s="18"/>
      <c r="DX1921" s="18"/>
      <c r="DY1921" s="18"/>
      <c r="DZ1921" s="18"/>
      <c r="EA1921" s="18"/>
      <c r="EB1921" s="18"/>
      <c r="EC1921" s="18"/>
      <c r="ED1921" s="18"/>
      <c r="EE1921" s="18"/>
      <c r="EF1921" s="18"/>
      <c r="EG1921" s="18"/>
      <c r="EH1921" s="18"/>
      <c r="EI1921" s="18"/>
      <c r="EJ1921" s="18"/>
      <c r="EK1921" s="18"/>
      <c r="EL1921" s="18"/>
      <c r="EM1921" s="18"/>
      <c r="EN1921" s="18"/>
      <c r="EO1921" s="18"/>
      <c r="EP1921" s="18"/>
      <c r="EQ1921" s="18"/>
      <c r="ER1921" s="18"/>
      <c r="ES1921" s="18"/>
      <c r="ET1921" s="18"/>
      <c r="EU1921" s="18"/>
      <c r="EV1921" s="18"/>
      <c r="EW1921" s="18"/>
      <c r="EX1921" s="18"/>
      <c r="EY1921" s="18"/>
      <c r="EZ1921" s="18"/>
      <c r="FA1921" s="18"/>
      <c r="FB1921" s="18"/>
      <c r="FC1921" s="18"/>
      <c r="FD1921" s="18"/>
      <c r="FE1921" s="18"/>
      <c r="FF1921" s="18"/>
      <c r="FG1921" s="18"/>
      <c r="FH1921" s="18"/>
      <c r="FI1921" s="18"/>
      <c r="FJ1921" s="18"/>
      <c r="FK1921" s="18"/>
      <c r="FL1921" s="18"/>
      <c r="FM1921" s="18"/>
      <c r="FN1921" s="18"/>
      <c r="FO1921" s="18"/>
      <c r="FP1921" s="18"/>
      <c r="FQ1921" s="18"/>
      <c r="FR1921" s="18"/>
      <c r="FS1921" s="18"/>
      <c r="FT1921" s="18"/>
      <c r="FU1921" s="18"/>
      <c r="FV1921" s="18"/>
      <c r="FW1921" s="18"/>
      <c r="FX1921" s="18"/>
      <c r="FY1921" s="18"/>
      <c r="FZ1921" s="18"/>
      <c r="GA1921" s="18"/>
      <c r="GB1921" s="18"/>
      <c r="GC1921" s="18"/>
      <c r="GD1921" s="18"/>
      <c r="GE1921" s="18"/>
      <c r="GF1921" s="18"/>
      <c r="GG1921" s="18"/>
      <c r="GH1921" s="18"/>
      <c r="GI1921" s="18"/>
      <c r="GJ1921" s="18"/>
      <c r="GK1921" s="18"/>
      <c r="GL1921" s="18"/>
      <c r="GM1921" s="18"/>
      <c r="GN1921" s="18"/>
      <c r="GO1921" s="18"/>
      <c r="GP1921" s="18"/>
      <c r="GQ1921" s="18"/>
      <c r="GR1921" s="18"/>
    </row>
    <row r="1922" spans="1:200">
      <c r="A1922" s="6"/>
      <c r="B1922" s="6"/>
      <c r="C1922" s="6"/>
      <c r="D1922" s="6"/>
      <c r="E1922" s="6"/>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c r="BU1922" s="6"/>
      <c r="BV1922" s="6"/>
      <c r="BW1922" s="6"/>
      <c r="BX1922" s="6"/>
      <c r="BY1922" s="6"/>
      <c r="BZ1922" s="6"/>
      <c r="CA1922" s="6"/>
      <c r="CB1922" s="6"/>
      <c r="CC1922" s="6"/>
      <c r="CD1922" s="6"/>
      <c r="CE1922" s="6"/>
      <c r="CF1922" s="6"/>
      <c r="CG1922" s="6"/>
      <c r="CH1922" s="6"/>
      <c r="CI1922" s="6"/>
      <c r="CJ1922" s="6"/>
      <c r="CK1922" s="6"/>
      <c r="CL1922" s="6"/>
      <c r="CM1922" s="6"/>
      <c r="CN1922" s="6"/>
      <c r="CO1922" s="6"/>
      <c r="CP1922" s="6"/>
      <c r="CQ1922" s="6"/>
      <c r="CR1922" s="6"/>
      <c r="CS1922" s="6"/>
      <c r="CT1922" s="6"/>
      <c r="CU1922" s="6"/>
      <c r="CV1922" s="6"/>
      <c r="CW1922" s="18"/>
      <c r="CX1922" s="18"/>
      <c r="CY1922" s="18"/>
      <c r="CZ1922" s="18"/>
      <c r="DA1922" s="18"/>
      <c r="DB1922" s="18"/>
      <c r="DC1922" s="18"/>
      <c r="DD1922" s="18"/>
      <c r="DE1922" s="18"/>
      <c r="DF1922" s="18"/>
      <c r="DG1922" s="18"/>
      <c r="DH1922" s="18"/>
      <c r="DI1922" s="18"/>
      <c r="DJ1922" s="18"/>
      <c r="DK1922" s="18"/>
      <c r="DL1922" s="18"/>
      <c r="DM1922" s="18"/>
      <c r="DN1922" s="18"/>
      <c r="DO1922" s="18"/>
      <c r="DP1922" s="18"/>
      <c r="DQ1922" s="18"/>
      <c r="DR1922" s="18"/>
      <c r="DS1922" s="18"/>
      <c r="DT1922" s="18"/>
      <c r="DU1922" s="18"/>
      <c r="DV1922" s="18"/>
      <c r="DW1922" s="18"/>
      <c r="DX1922" s="18"/>
      <c r="DY1922" s="18"/>
      <c r="DZ1922" s="18"/>
      <c r="EA1922" s="18"/>
      <c r="EB1922" s="18"/>
      <c r="EC1922" s="18"/>
      <c r="ED1922" s="18"/>
      <c r="EE1922" s="18"/>
      <c r="EF1922" s="18"/>
      <c r="EG1922" s="18"/>
      <c r="EH1922" s="18"/>
      <c r="EI1922" s="18"/>
      <c r="EJ1922" s="18"/>
      <c r="EK1922" s="18"/>
      <c r="EL1922" s="18"/>
      <c r="EM1922" s="18"/>
      <c r="EN1922" s="18"/>
      <c r="EO1922" s="18"/>
      <c r="EP1922" s="18"/>
      <c r="EQ1922" s="18"/>
      <c r="ER1922" s="18"/>
      <c r="ES1922" s="18"/>
      <c r="ET1922" s="18"/>
      <c r="EU1922" s="18"/>
      <c r="EV1922" s="18"/>
      <c r="EW1922" s="18"/>
      <c r="EX1922" s="18"/>
      <c r="EY1922" s="18"/>
      <c r="EZ1922" s="18"/>
      <c r="FA1922" s="18"/>
      <c r="FB1922" s="18"/>
      <c r="FC1922" s="18"/>
      <c r="FD1922" s="18"/>
      <c r="FE1922" s="18"/>
      <c r="FF1922" s="18"/>
      <c r="FG1922" s="18"/>
      <c r="FH1922" s="18"/>
      <c r="FI1922" s="18"/>
      <c r="FJ1922" s="18"/>
      <c r="FK1922" s="18"/>
      <c r="FL1922" s="18"/>
      <c r="FM1922" s="18"/>
      <c r="FN1922" s="18"/>
      <c r="FO1922" s="18"/>
      <c r="FP1922" s="18"/>
      <c r="FQ1922" s="18"/>
      <c r="FR1922" s="18"/>
      <c r="FS1922" s="18"/>
      <c r="FT1922" s="18"/>
      <c r="FU1922" s="18"/>
      <c r="FV1922" s="18"/>
      <c r="FW1922" s="18"/>
      <c r="FX1922" s="18"/>
      <c r="FY1922" s="18"/>
      <c r="FZ1922" s="18"/>
      <c r="GA1922" s="18"/>
      <c r="GB1922" s="18"/>
      <c r="GC1922" s="18"/>
      <c r="GD1922" s="18"/>
      <c r="GE1922" s="18"/>
      <c r="GF1922" s="18"/>
      <c r="GG1922" s="18"/>
      <c r="GH1922" s="18"/>
      <c r="GI1922" s="18"/>
      <c r="GJ1922" s="18"/>
      <c r="GK1922" s="18"/>
      <c r="GL1922" s="18"/>
      <c r="GM1922" s="18"/>
      <c r="GN1922" s="18"/>
      <c r="GO1922" s="18"/>
      <c r="GP1922" s="18"/>
      <c r="GQ1922" s="18"/>
      <c r="GR1922" s="18"/>
    </row>
    <row r="1923" spans="1:200">
      <c r="A1923" s="6"/>
      <c r="B1923" s="6"/>
      <c r="C1923" s="6"/>
      <c r="D1923" s="6"/>
      <c r="E1923" s="6"/>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c r="BU1923" s="6"/>
      <c r="BV1923" s="6"/>
      <c r="BW1923" s="6"/>
      <c r="BX1923" s="6"/>
      <c r="BY1923" s="6"/>
      <c r="BZ1923" s="6"/>
      <c r="CA1923" s="6"/>
      <c r="CB1923" s="6"/>
      <c r="CC1923" s="6"/>
      <c r="CD1923" s="6"/>
      <c r="CE1923" s="6"/>
      <c r="CF1923" s="6"/>
      <c r="CG1923" s="6"/>
      <c r="CH1923" s="6"/>
      <c r="CI1923" s="6"/>
      <c r="CJ1923" s="6"/>
      <c r="CK1923" s="6"/>
      <c r="CL1923" s="6"/>
      <c r="CM1923" s="6"/>
      <c r="CN1923" s="6"/>
      <c r="CO1923" s="6"/>
      <c r="CP1923" s="6"/>
      <c r="CQ1923" s="6"/>
      <c r="CR1923" s="6"/>
      <c r="CS1923" s="6"/>
      <c r="CT1923" s="6"/>
      <c r="CU1923" s="6"/>
      <c r="CV1923" s="6"/>
      <c r="CW1923" s="18"/>
      <c r="CX1923" s="18"/>
      <c r="CY1923" s="18"/>
      <c r="CZ1923" s="18"/>
      <c r="DA1923" s="18"/>
      <c r="DB1923" s="18"/>
      <c r="DC1923" s="18"/>
      <c r="DD1923" s="18"/>
      <c r="DE1923" s="18"/>
      <c r="DF1923" s="18"/>
      <c r="DG1923" s="18"/>
      <c r="DH1923" s="18"/>
      <c r="DI1923" s="18"/>
      <c r="DJ1923" s="18"/>
      <c r="DK1923" s="18"/>
      <c r="DL1923" s="18"/>
      <c r="DM1923" s="18"/>
      <c r="DN1923" s="18"/>
      <c r="DO1923" s="18"/>
      <c r="DP1923" s="18"/>
      <c r="DQ1923" s="18"/>
      <c r="DR1923" s="18"/>
      <c r="DS1923" s="18"/>
      <c r="DT1923" s="18"/>
      <c r="DU1923" s="18"/>
      <c r="DV1923" s="18"/>
      <c r="DW1923" s="18"/>
      <c r="DX1923" s="18"/>
      <c r="DY1923" s="18"/>
      <c r="DZ1923" s="18"/>
      <c r="EA1923" s="18"/>
      <c r="EB1923" s="18"/>
      <c r="EC1923" s="18"/>
      <c r="ED1923" s="18"/>
      <c r="EE1923" s="18"/>
      <c r="EF1923" s="18"/>
      <c r="EG1923" s="18"/>
      <c r="EH1923" s="18"/>
      <c r="EI1923" s="18"/>
      <c r="EJ1923" s="18"/>
      <c r="EK1923" s="18"/>
      <c r="EL1923" s="18"/>
      <c r="EM1923" s="18"/>
      <c r="EN1923" s="18"/>
      <c r="EO1923" s="18"/>
      <c r="EP1923" s="18"/>
      <c r="EQ1923" s="18"/>
      <c r="ER1923" s="18"/>
      <c r="ES1923" s="18"/>
      <c r="ET1923" s="18"/>
      <c r="EU1923" s="18"/>
      <c r="EV1923" s="18"/>
      <c r="EW1923" s="18"/>
      <c r="EX1923" s="18"/>
      <c r="EY1923" s="18"/>
      <c r="EZ1923" s="18"/>
      <c r="FA1923" s="18"/>
      <c r="FB1923" s="18"/>
      <c r="FC1923" s="18"/>
      <c r="FD1923" s="18"/>
      <c r="FE1923" s="18"/>
      <c r="FF1923" s="18"/>
      <c r="FG1923" s="18"/>
      <c r="FH1923" s="18"/>
      <c r="FI1923" s="18"/>
      <c r="FJ1923" s="18"/>
      <c r="FK1923" s="18"/>
      <c r="FL1923" s="18"/>
      <c r="FM1923" s="18"/>
      <c r="FN1923" s="18"/>
      <c r="FO1923" s="18"/>
      <c r="FP1923" s="18"/>
      <c r="FQ1923" s="18"/>
      <c r="FR1923" s="18"/>
      <c r="FS1923" s="18"/>
      <c r="FT1923" s="18"/>
      <c r="FU1923" s="18"/>
      <c r="FV1923" s="18"/>
      <c r="FW1923" s="18"/>
      <c r="FX1923" s="18"/>
      <c r="FY1923" s="18"/>
      <c r="FZ1923" s="18"/>
      <c r="GA1923" s="18"/>
      <c r="GB1923" s="18"/>
      <c r="GC1923" s="18"/>
      <c r="GD1923" s="18"/>
      <c r="GE1923" s="18"/>
      <c r="GF1923" s="18"/>
      <c r="GG1923" s="18"/>
      <c r="GH1923" s="18"/>
      <c r="GI1923" s="18"/>
      <c r="GJ1923" s="18"/>
      <c r="GK1923" s="18"/>
      <c r="GL1923" s="18"/>
      <c r="GM1923" s="18"/>
      <c r="GN1923" s="18"/>
      <c r="GO1923" s="18"/>
      <c r="GP1923" s="18"/>
      <c r="GQ1923" s="18"/>
      <c r="GR1923" s="18"/>
    </row>
    <row r="1924" spans="1:200">
      <c r="A1924" s="6"/>
      <c r="B1924" s="6"/>
      <c r="C1924" s="6"/>
      <c r="D1924" s="6"/>
      <c r="E1924" s="6"/>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c r="BU1924" s="6"/>
      <c r="BV1924" s="6"/>
      <c r="BW1924" s="6"/>
      <c r="BX1924" s="6"/>
      <c r="BY1924" s="6"/>
      <c r="BZ1924" s="6"/>
      <c r="CA1924" s="6"/>
      <c r="CB1924" s="6"/>
      <c r="CC1924" s="6"/>
      <c r="CD1924" s="6"/>
      <c r="CE1924" s="6"/>
      <c r="CF1924" s="6"/>
      <c r="CG1924" s="6"/>
      <c r="CH1924" s="6"/>
      <c r="CI1924" s="6"/>
      <c r="CJ1924" s="6"/>
      <c r="CK1924" s="6"/>
      <c r="CL1924" s="6"/>
      <c r="CM1924" s="6"/>
      <c r="CN1924" s="6"/>
      <c r="CO1924" s="6"/>
      <c r="CP1924" s="6"/>
      <c r="CQ1924" s="6"/>
      <c r="CR1924" s="6"/>
      <c r="CS1924" s="6"/>
      <c r="CT1924" s="6"/>
      <c r="CU1924" s="6"/>
      <c r="CV1924" s="6"/>
      <c r="CW1924" s="18"/>
      <c r="CX1924" s="18"/>
      <c r="CY1924" s="18"/>
      <c r="CZ1924" s="18"/>
      <c r="DA1924" s="18"/>
      <c r="DB1924" s="18"/>
      <c r="DC1924" s="18"/>
      <c r="DD1924" s="18"/>
      <c r="DE1924" s="18"/>
      <c r="DF1924" s="18"/>
      <c r="DG1924" s="18"/>
      <c r="DH1924" s="18"/>
      <c r="DI1924" s="18"/>
      <c r="DJ1924" s="18"/>
      <c r="DK1924" s="18"/>
      <c r="DL1924" s="18"/>
      <c r="DM1924" s="18"/>
      <c r="DN1924" s="18"/>
      <c r="DO1924" s="18"/>
      <c r="DP1924" s="18"/>
      <c r="DQ1924" s="18"/>
      <c r="DR1924" s="18"/>
      <c r="DS1924" s="18"/>
      <c r="DT1924" s="18"/>
      <c r="DU1924" s="18"/>
      <c r="DV1924" s="18"/>
      <c r="DW1924" s="18"/>
      <c r="DX1924" s="18"/>
      <c r="DY1924" s="18"/>
      <c r="DZ1924" s="18"/>
      <c r="EA1924" s="18"/>
      <c r="EB1924" s="18"/>
      <c r="EC1924" s="18"/>
      <c r="ED1924" s="18"/>
      <c r="EE1924" s="18"/>
      <c r="EF1924" s="18"/>
      <c r="EG1924" s="18"/>
      <c r="EH1924" s="18"/>
      <c r="EI1924" s="18"/>
      <c r="EJ1924" s="18"/>
      <c r="EK1924" s="18"/>
      <c r="EL1924" s="18"/>
      <c r="EM1924" s="18"/>
      <c r="EN1924" s="18"/>
      <c r="EO1924" s="18"/>
      <c r="EP1924" s="18"/>
      <c r="EQ1924" s="18"/>
      <c r="ER1924" s="18"/>
      <c r="ES1924" s="18"/>
      <c r="ET1924" s="18"/>
      <c r="EU1924" s="18"/>
      <c r="EV1924" s="18"/>
      <c r="EW1924" s="18"/>
      <c r="EX1924" s="18"/>
      <c r="EY1924" s="18"/>
      <c r="EZ1924" s="18"/>
      <c r="FA1924" s="18"/>
      <c r="FB1924" s="18"/>
      <c r="FC1924" s="18"/>
      <c r="FD1924" s="18"/>
      <c r="FE1924" s="18"/>
      <c r="FF1924" s="18"/>
      <c r="FG1924" s="18"/>
      <c r="FH1924" s="18"/>
      <c r="FI1924" s="18"/>
      <c r="FJ1924" s="18"/>
      <c r="FK1924" s="18"/>
      <c r="FL1924" s="18"/>
      <c r="FM1924" s="18"/>
      <c r="FN1924" s="18"/>
      <c r="FO1924" s="18"/>
      <c r="FP1924" s="18"/>
      <c r="FQ1924" s="18"/>
      <c r="FR1924" s="18"/>
      <c r="FS1924" s="18"/>
      <c r="FT1924" s="18"/>
      <c r="FU1924" s="18"/>
      <c r="FV1924" s="18"/>
      <c r="FW1924" s="18"/>
      <c r="FX1924" s="18"/>
      <c r="FY1924" s="18"/>
      <c r="FZ1924" s="18"/>
      <c r="GA1924" s="18"/>
      <c r="GB1924" s="18"/>
      <c r="GC1924" s="18"/>
      <c r="GD1924" s="18"/>
      <c r="GE1924" s="18"/>
      <c r="GF1924" s="18"/>
      <c r="GG1924" s="18"/>
      <c r="GH1924" s="18"/>
      <c r="GI1924" s="18"/>
      <c r="GJ1924" s="18"/>
      <c r="GK1924" s="18"/>
      <c r="GL1924" s="18"/>
      <c r="GM1924" s="18"/>
      <c r="GN1924" s="18"/>
      <c r="GO1924" s="18"/>
      <c r="GP1924" s="18"/>
      <c r="GQ1924" s="18"/>
      <c r="GR1924" s="18"/>
    </row>
    <row r="1925" spans="1:200">
      <c r="A1925" s="6"/>
      <c r="B1925" s="6"/>
      <c r="C1925" s="6"/>
      <c r="D1925" s="6"/>
      <c r="E1925" s="6"/>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c r="BU1925" s="6"/>
      <c r="BV1925" s="6"/>
      <c r="BW1925" s="6"/>
      <c r="BX1925" s="6"/>
      <c r="BY1925" s="6"/>
      <c r="BZ1925" s="6"/>
      <c r="CA1925" s="6"/>
      <c r="CB1925" s="6"/>
      <c r="CC1925" s="6"/>
      <c r="CD1925" s="6"/>
      <c r="CE1925" s="6"/>
      <c r="CF1925" s="6"/>
      <c r="CG1925" s="6"/>
      <c r="CH1925" s="6"/>
      <c r="CI1925" s="6"/>
      <c r="CJ1925" s="6"/>
      <c r="CK1925" s="6"/>
      <c r="CL1925" s="6"/>
      <c r="CM1925" s="6"/>
      <c r="CN1925" s="6"/>
      <c r="CO1925" s="6"/>
      <c r="CP1925" s="6"/>
      <c r="CQ1925" s="6"/>
      <c r="CR1925" s="6"/>
      <c r="CS1925" s="6"/>
      <c r="CT1925" s="6"/>
      <c r="CU1925" s="6"/>
      <c r="CV1925" s="6"/>
      <c r="CW1925" s="18"/>
      <c r="CX1925" s="18"/>
      <c r="CY1925" s="18"/>
      <c r="CZ1925" s="18"/>
      <c r="DA1925" s="18"/>
      <c r="DB1925" s="18"/>
      <c r="DC1925" s="18"/>
      <c r="DD1925" s="18"/>
      <c r="DE1925" s="18"/>
      <c r="DF1925" s="18"/>
      <c r="DG1925" s="18"/>
      <c r="DH1925" s="18"/>
      <c r="DI1925" s="18"/>
      <c r="DJ1925" s="18"/>
      <c r="DK1925" s="18"/>
      <c r="DL1925" s="18"/>
      <c r="DM1925" s="18"/>
      <c r="DN1925" s="18"/>
      <c r="DO1925" s="18"/>
      <c r="DP1925" s="18"/>
      <c r="DQ1925" s="18"/>
      <c r="DR1925" s="18"/>
      <c r="DS1925" s="18"/>
      <c r="DT1925" s="18"/>
      <c r="DU1925" s="18"/>
      <c r="DV1925" s="18"/>
      <c r="DW1925" s="18"/>
      <c r="DX1925" s="18"/>
      <c r="DY1925" s="18"/>
      <c r="DZ1925" s="18"/>
      <c r="EA1925" s="18"/>
      <c r="EB1925" s="18"/>
      <c r="EC1925" s="18"/>
      <c r="ED1925" s="18"/>
      <c r="EE1925" s="18"/>
      <c r="EF1925" s="18"/>
      <c r="EG1925" s="18"/>
      <c r="EH1925" s="18"/>
      <c r="EI1925" s="18"/>
      <c r="EJ1925" s="18"/>
      <c r="EK1925" s="18"/>
      <c r="EL1925" s="18"/>
      <c r="EM1925" s="18"/>
      <c r="EN1925" s="18"/>
      <c r="EO1925" s="18"/>
      <c r="EP1925" s="18"/>
      <c r="EQ1925" s="18"/>
      <c r="ER1925" s="18"/>
      <c r="ES1925" s="18"/>
      <c r="ET1925" s="18"/>
      <c r="EU1925" s="18"/>
      <c r="EV1925" s="18"/>
      <c r="EW1925" s="18"/>
      <c r="EX1925" s="18"/>
      <c r="EY1925" s="18"/>
      <c r="EZ1925" s="18"/>
      <c r="FA1925" s="18"/>
      <c r="FB1925" s="18"/>
      <c r="FC1925" s="18"/>
      <c r="FD1925" s="18"/>
      <c r="FE1925" s="18"/>
      <c r="FF1925" s="18"/>
      <c r="FG1925" s="18"/>
      <c r="FH1925" s="18"/>
      <c r="FI1925" s="18"/>
      <c r="FJ1925" s="18"/>
      <c r="FK1925" s="18"/>
      <c r="FL1925" s="18"/>
      <c r="FM1925" s="18"/>
      <c r="FN1925" s="18"/>
      <c r="FO1925" s="18"/>
      <c r="FP1925" s="18"/>
      <c r="FQ1925" s="18"/>
      <c r="FR1925" s="18"/>
      <c r="FS1925" s="18"/>
      <c r="FT1925" s="18"/>
      <c r="FU1925" s="18"/>
      <c r="FV1925" s="18"/>
      <c r="FW1925" s="18"/>
      <c r="FX1925" s="18"/>
      <c r="FY1925" s="18"/>
      <c r="FZ1925" s="18"/>
      <c r="GA1925" s="18"/>
      <c r="GB1925" s="18"/>
      <c r="GC1925" s="18"/>
      <c r="GD1925" s="18"/>
      <c r="GE1925" s="18"/>
      <c r="GF1925" s="18"/>
      <c r="GG1925" s="18"/>
      <c r="GH1925" s="18"/>
      <c r="GI1925" s="18"/>
      <c r="GJ1925" s="18"/>
      <c r="GK1925" s="18"/>
      <c r="GL1925" s="18"/>
      <c r="GM1925" s="18"/>
      <c r="GN1925" s="18"/>
      <c r="GO1925" s="18"/>
      <c r="GP1925" s="18"/>
      <c r="GQ1925" s="18"/>
      <c r="GR1925" s="18"/>
    </row>
    <row r="1926" spans="1:200">
      <c r="A1926" s="6"/>
      <c r="B1926" s="6"/>
      <c r="C1926" s="6"/>
      <c r="D1926" s="6"/>
      <c r="E1926" s="6"/>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c r="BU1926" s="6"/>
      <c r="BV1926" s="6"/>
      <c r="BW1926" s="6"/>
      <c r="BX1926" s="6"/>
      <c r="BY1926" s="6"/>
      <c r="BZ1926" s="6"/>
      <c r="CA1926" s="6"/>
      <c r="CB1926" s="6"/>
      <c r="CC1926" s="6"/>
      <c r="CD1926" s="6"/>
      <c r="CE1926" s="6"/>
      <c r="CF1926" s="6"/>
      <c r="CG1926" s="6"/>
      <c r="CH1926" s="6"/>
      <c r="CI1926" s="6"/>
      <c r="CJ1926" s="6"/>
      <c r="CK1926" s="6"/>
      <c r="CL1926" s="6"/>
      <c r="CM1926" s="6"/>
      <c r="CN1926" s="6"/>
      <c r="CO1926" s="6"/>
      <c r="CP1926" s="6"/>
      <c r="CQ1926" s="6"/>
      <c r="CR1926" s="6"/>
      <c r="CS1926" s="6"/>
      <c r="CT1926" s="6"/>
      <c r="CU1926" s="6"/>
      <c r="CV1926" s="6"/>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8"/>
      <c r="FH1926" s="18"/>
      <c r="FI1926" s="18"/>
      <c r="FJ1926" s="18"/>
      <c r="FK1926" s="18"/>
      <c r="FL1926" s="18"/>
      <c r="FM1926" s="18"/>
      <c r="FN1926" s="18"/>
      <c r="FO1926" s="18"/>
      <c r="FP1926" s="18"/>
      <c r="FQ1926" s="18"/>
      <c r="FR1926" s="18"/>
      <c r="FS1926" s="18"/>
      <c r="FT1926" s="18"/>
      <c r="FU1926" s="18"/>
      <c r="FV1926" s="18"/>
      <c r="FW1926" s="18"/>
      <c r="FX1926" s="18"/>
      <c r="FY1926" s="18"/>
      <c r="FZ1926" s="18"/>
      <c r="GA1926" s="18"/>
      <c r="GB1926" s="18"/>
      <c r="GC1926" s="18"/>
      <c r="GD1926" s="18"/>
      <c r="GE1926" s="18"/>
      <c r="GF1926" s="18"/>
      <c r="GG1926" s="18"/>
      <c r="GH1926" s="18"/>
      <c r="GI1926" s="18"/>
      <c r="GJ1926" s="18"/>
      <c r="GK1926" s="18"/>
      <c r="GL1926" s="18"/>
      <c r="GM1926" s="18"/>
      <c r="GN1926" s="18"/>
      <c r="GO1926" s="18"/>
      <c r="GP1926" s="18"/>
      <c r="GQ1926" s="18"/>
      <c r="GR1926" s="18"/>
    </row>
    <row r="1927" spans="1:200">
      <c r="A1927" s="6"/>
      <c r="B1927" s="6"/>
      <c r="C1927" s="6"/>
      <c r="D1927" s="6"/>
      <c r="E1927" s="6"/>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c r="BU1927" s="6"/>
      <c r="BV1927" s="6"/>
      <c r="BW1927" s="6"/>
      <c r="BX1927" s="6"/>
      <c r="BY1927" s="6"/>
      <c r="BZ1927" s="6"/>
      <c r="CA1927" s="6"/>
      <c r="CB1927" s="6"/>
      <c r="CC1927" s="6"/>
      <c r="CD1927" s="6"/>
      <c r="CE1927" s="6"/>
      <c r="CF1927" s="6"/>
      <c r="CG1927" s="6"/>
      <c r="CH1927" s="6"/>
      <c r="CI1927" s="6"/>
      <c r="CJ1927" s="6"/>
      <c r="CK1927" s="6"/>
      <c r="CL1927" s="6"/>
      <c r="CM1927" s="6"/>
      <c r="CN1927" s="6"/>
      <c r="CO1927" s="6"/>
      <c r="CP1927" s="6"/>
      <c r="CQ1927" s="6"/>
      <c r="CR1927" s="6"/>
      <c r="CS1927" s="6"/>
      <c r="CT1927" s="6"/>
      <c r="CU1927" s="6"/>
      <c r="CV1927" s="6"/>
      <c r="CW1927" s="18"/>
      <c r="CX1927" s="18"/>
      <c r="CY1927" s="18"/>
      <c r="CZ1927" s="18"/>
      <c r="DA1927" s="18"/>
      <c r="DB1927" s="18"/>
      <c r="DC1927" s="18"/>
      <c r="DD1927" s="18"/>
      <c r="DE1927" s="18"/>
      <c r="DF1927" s="18"/>
      <c r="DG1927" s="18"/>
      <c r="DH1927" s="18"/>
      <c r="DI1927" s="18"/>
      <c r="DJ1927" s="18"/>
      <c r="DK1927" s="18"/>
      <c r="DL1927" s="18"/>
      <c r="DM1927" s="18"/>
      <c r="DN1927" s="18"/>
      <c r="DO1927" s="18"/>
      <c r="DP1927" s="18"/>
      <c r="DQ1927" s="18"/>
      <c r="DR1927" s="18"/>
      <c r="DS1927" s="18"/>
      <c r="DT1927" s="18"/>
      <c r="DU1927" s="18"/>
      <c r="DV1927" s="18"/>
      <c r="DW1927" s="18"/>
      <c r="DX1927" s="18"/>
      <c r="DY1927" s="18"/>
      <c r="DZ1927" s="18"/>
      <c r="EA1927" s="18"/>
      <c r="EB1927" s="18"/>
      <c r="EC1927" s="18"/>
      <c r="ED1927" s="18"/>
      <c r="EE1927" s="18"/>
      <c r="EF1927" s="18"/>
      <c r="EG1927" s="18"/>
      <c r="EH1927" s="18"/>
      <c r="EI1927" s="18"/>
      <c r="EJ1927" s="18"/>
      <c r="EK1927" s="18"/>
      <c r="EL1927" s="18"/>
      <c r="EM1927" s="18"/>
      <c r="EN1927" s="18"/>
      <c r="EO1927" s="18"/>
      <c r="EP1927" s="18"/>
      <c r="EQ1927" s="18"/>
      <c r="ER1927" s="18"/>
      <c r="ES1927" s="18"/>
      <c r="ET1927" s="18"/>
      <c r="EU1927" s="18"/>
      <c r="EV1927" s="18"/>
      <c r="EW1927" s="18"/>
      <c r="EX1927" s="18"/>
      <c r="EY1927" s="18"/>
      <c r="EZ1927" s="18"/>
      <c r="FA1927" s="18"/>
      <c r="FB1927" s="18"/>
      <c r="FC1927" s="18"/>
      <c r="FD1927" s="18"/>
      <c r="FE1927" s="18"/>
      <c r="FF1927" s="18"/>
      <c r="FG1927" s="18"/>
      <c r="FH1927" s="18"/>
      <c r="FI1927" s="18"/>
      <c r="FJ1927" s="18"/>
      <c r="FK1927" s="18"/>
      <c r="FL1927" s="18"/>
      <c r="FM1927" s="18"/>
      <c r="FN1927" s="18"/>
      <c r="FO1927" s="18"/>
      <c r="FP1927" s="18"/>
      <c r="FQ1927" s="18"/>
      <c r="FR1927" s="18"/>
      <c r="FS1927" s="18"/>
      <c r="FT1927" s="18"/>
      <c r="FU1927" s="18"/>
      <c r="FV1927" s="18"/>
      <c r="FW1927" s="18"/>
      <c r="FX1927" s="18"/>
      <c r="FY1927" s="18"/>
      <c r="FZ1927" s="18"/>
      <c r="GA1927" s="18"/>
      <c r="GB1927" s="18"/>
      <c r="GC1927" s="18"/>
      <c r="GD1927" s="18"/>
      <c r="GE1927" s="18"/>
      <c r="GF1927" s="18"/>
      <c r="GG1927" s="18"/>
      <c r="GH1927" s="18"/>
      <c r="GI1927" s="18"/>
      <c r="GJ1927" s="18"/>
      <c r="GK1927" s="18"/>
      <c r="GL1927" s="18"/>
      <c r="GM1927" s="18"/>
      <c r="GN1927" s="18"/>
      <c r="GO1927" s="18"/>
      <c r="GP1927" s="18"/>
      <c r="GQ1927" s="18"/>
      <c r="GR1927" s="18"/>
    </row>
    <row r="1928" spans="1:200">
      <c r="A1928" s="6"/>
      <c r="B1928" s="6"/>
      <c r="C1928" s="6"/>
      <c r="D1928" s="6"/>
      <c r="E1928" s="6"/>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c r="BU1928" s="6"/>
      <c r="BV1928" s="6"/>
      <c r="BW1928" s="6"/>
      <c r="BX1928" s="6"/>
      <c r="BY1928" s="6"/>
      <c r="BZ1928" s="6"/>
      <c r="CA1928" s="6"/>
      <c r="CB1928" s="6"/>
      <c r="CC1928" s="6"/>
      <c r="CD1928" s="6"/>
      <c r="CE1928" s="6"/>
      <c r="CF1928" s="6"/>
      <c r="CG1928" s="6"/>
      <c r="CH1928" s="6"/>
      <c r="CI1928" s="6"/>
      <c r="CJ1928" s="6"/>
      <c r="CK1928" s="6"/>
      <c r="CL1928" s="6"/>
      <c r="CM1928" s="6"/>
      <c r="CN1928" s="6"/>
      <c r="CO1928" s="6"/>
      <c r="CP1928" s="6"/>
      <c r="CQ1928" s="6"/>
      <c r="CR1928" s="6"/>
      <c r="CS1928" s="6"/>
      <c r="CT1928" s="6"/>
      <c r="CU1928" s="6"/>
      <c r="CV1928" s="6"/>
      <c r="CW1928" s="18"/>
      <c r="CX1928" s="18"/>
      <c r="CY1928" s="18"/>
      <c r="CZ1928" s="18"/>
      <c r="DA1928" s="18"/>
      <c r="DB1928" s="18"/>
      <c r="DC1928" s="18"/>
      <c r="DD1928" s="18"/>
      <c r="DE1928" s="18"/>
      <c r="DF1928" s="18"/>
      <c r="DG1928" s="18"/>
      <c r="DH1928" s="18"/>
      <c r="DI1928" s="18"/>
      <c r="DJ1928" s="18"/>
      <c r="DK1928" s="18"/>
      <c r="DL1928" s="18"/>
      <c r="DM1928" s="18"/>
      <c r="DN1928" s="18"/>
      <c r="DO1928" s="18"/>
      <c r="DP1928" s="18"/>
      <c r="DQ1928" s="18"/>
      <c r="DR1928" s="18"/>
      <c r="DS1928" s="18"/>
      <c r="DT1928" s="18"/>
      <c r="DU1928" s="18"/>
      <c r="DV1928" s="18"/>
      <c r="DW1928" s="18"/>
      <c r="DX1928" s="18"/>
      <c r="DY1928" s="18"/>
      <c r="DZ1928" s="18"/>
      <c r="EA1928" s="18"/>
      <c r="EB1928" s="18"/>
      <c r="EC1928" s="18"/>
      <c r="ED1928" s="18"/>
      <c r="EE1928" s="18"/>
      <c r="EF1928" s="18"/>
      <c r="EG1928" s="18"/>
      <c r="EH1928" s="18"/>
      <c r="EI1928" s="18"/>
      <c r="EJ1928" s="18"/>
      <c r="EK1928" s="18"/>
      <c r="EL1928" s="18"/>
      <c r="EM1928" s="18"/>
      <c r="EN1928" s="18"/>
      <c r="EO1928" s="18"/>
      <c r="EP1928" s="18"/>
      <c r="EQ1928" s="18"/>
      <c r="ER1928" s="18"/>
      <c r="ES1928" s="18"/>
      <c r="ET1928" s="18"/>
      <c r="EU1928" s="18"/>
      <c r="EV1928" s="18"/>
      <c r="EW1928" s="18"/>
      <c r="EX1928" s="18"/>
      <c r="EY1928" s="18"/>
      <c r="EZ1928" s="18"/>
      <c r="FA1928" s="18"/>
      <c r="FB1928" s="18"/>
      <c r="FC1928" s="18"/>
      <c r="FD1928" s="18"/>
      <c r="FE1928" s="18"/>
      <c r="FF1928" s="18"/>
      <c r="FG1928" s="18"/>
      <c r="FH1928" s="18"/>
      <c r="FI1928" s="18"/>
      <c r="FJ1928" s="18"/>
      <c r="FK1928" s="18"/>
      <c r="FL1928" s="18"/>
      <c r="FM1928" s="18"/>
      <c r="FN1928" s="18"/>
      <c r="FO1928" s="18"/>
      <c r="FP1928" s="18"/>
      <c r="FQ1928" s="18"/>
      <c r="FR1928" s="18"/>
      <c r="FS1928" s="18"/>
      <c r="FT1928" s="18"/>
      <c r="FU1928" s="18"/>
      <c r="FV1928" s="18"/>
      <c r="FW1928" s="18"/>
      <c r="FX1928" s="18"/>
      <c r="FY1928" s="18"/>
      <c r="FZ1928" s="18"/>
      <c r="GA1928" s="18"/>
      <c r="GB1928" s="18"/>
      <c r="GC1928" s="18"/>
      <c r="GD1928" s="18"/>
      <c r="GE1928" s="18"/>
      <c r="GF1928" s="18"/>
      <c r="GG1928" s="18"/>
      <c r="GH1928" s="18"/>
      <c r="GI1928" s="18"/>
      <c r="GJ1928" s="18"/>
      <c r="GK1928" s="18"/>
      <c r="GL1928" s="18"/>
      <c r="GM1928" s="18"/>
      <c r="GN1928" s="18"/>
      <c r="GO1928" s="18"/>
      <c r="GP1928" s="18"/>
      <c r="GQ1928" s="18"/>
      <c r="GR1928" s="18"/>
    </row>
    <row r="1929" spans="1:200">
      <c r="A1929" s="6"/>
      <c r="B1929" s="6"/>
      <c r="C1929" s="6"/>
      <c r="D1929" s="6"/>
      <c r="E1929" s="6"/>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c r="BU1929" s="6"/>
      <c r="BV1929" s="6"/>
      <c r="BW1929" s="6"/>
      <c r="BX1929" s="6"/>
      <c r="BY1929" s="6"/>
      <c r="BZ1929" s="6"/>
      <c r="CA1929" s="6"/>
      <c r="CB1929" s="6"/>
      <c r="CC1929" s="6"/>
      <c r="CD1929" s="6"/>
      <c r="CE1929" s="6"/>
      <c r="CF1929" s="6"/>
      <c r="CG1929" s="6"/>
      <c r="CH1929" s="6"/>
      <c r="CI1929" s="6"/>
      <c r="CJ1929" s="6"/>
      <c r="CK1929" s="6"/>
      <c r="CL1929" s="6"/>
      <c r="CM1929" s="6"/>
      <c r="CN1929" s="6"/>
      <c r="CO1929" s="6"/>
      <c r="CP1929" s="6"/>
      <c r="CQ1929" s="6"/>
      <c r="CR1929" s="6"/>
      <c r="CS1929" s="6"/>
      <c r="CT1929" s="6"/>
      <c r="CU1929" s="6"/>
      <c r="CV1929" s="6"/>
      <c r="CW1929" s="18"/>
      <c r="CX1929" s="18"/>
      <c r="CY1929" s="18"/>
      <c r="CZ1929" s="18"/>
      <c r="DA1929" s="18"/>
      <c r="DB1929" s="18"/>
      <c r="DC1929" s="18"/>
      <c r="DD1929" s="18"/>
      <c r="DE1929" s="18"/>
      <c r="DF1929" s="18"/>
      <c r="DG1929" s="18"/>
      <c r="DH1929" s="18"/>
      <c r="DI1929" s="18"/>
      <c r="DJ1929" s="18"/>
      <c r="DK1929" s="18"/>
      <c r="DL1929" s="18"/>
      <c r="DM1929" s="18"/>
      <c r="DN1929" s="18"/>
      <c r="DO1929" s="18"/>
      <c r="DP1929" s="18"/>
      <c r="DQ1929" s="18"/>
      <c r="DR1929" s="18"/>
      <c r="DS1929" s="18"/>
      <c r="DT1929" s="18"/>
      <c r="DU1929" s="18"/>
      <c r="DV1929" s="18"/>
      <c r="DW1929" s="18"/>
      <c r="DX1929" s="18"/>
      <c r="DY1929" s="18"/>
      <c r="DZ1929" s="18"/>
      <c r="EA1929" s="18"/>
      <c r="EB1929" s="18"/>
      <c r="EC1929" s="18"/>
      <c r="ED1929" s="18"/>
      <c r="EE1929" s="18"/>
      <c r="EF1929" s="18"/>
      <c r="EG1929" s="18"/>
      <c r="EH1929" s="18"/>
      <c r="EI1929" s="18"/>
      <c r="EJ1929" s="18"/>
      <c r="EK1929" s="18"/>
      <c r="EL1929" s="18"/>
      <c r="EM1929" s="18"/>
      <c r="EN1929" s="18"/>
      <c r="EO1929" s="18"/>
      <c r="EP1929" s="18"/>
      <c r="EQ1929" s="18"/>
      <c r="ER1929" s="18"/>
      <c r="ES1929" s="18"/>
      <c r="ET1929" s="18"/>
      <c r="EU1929" s="18"/>
      <c r="EV1929" s="18"/>
      <c r="EW1929" s="18"/>
      <c r="EX1929" s="18"/>
      <c r="EY1929" s="18"/>
      <c r="EZ1929" s="18"/>
      <c r="FA1929" s="18"/>
      <c r="FB1929" s="18"/>
      <c r="FC1929" s="18"/>
      <c r="FD1929" s="18"/>
      <c r="FE1929" s="18"/>
      <c r="FF1929" s="18"/>
      <c r="FG1929" s="18"/>
      <c r="FH1929" s="18"/>
      <c r="FI1929" s="18"/>
      <c r="FJ1929" s="18"/>
      <c r="FK1929" s="18"/>
      <c r="FL1929" s="18"/>
      <c r="FM1929" s="18"/>
      <c r="FN1929" s="18"/>
      <c r="FO1929" s="18"/>
      <c r="FP1929" s="18"/>
      <c r="FQ1929" s="18"/>
      <c r="FR1929" s="18"/>
      <c r="FS1929" s="18"/>
      <c r="FT1929" s="18"/>
      <c r="FU1929" s="18"/>
      <c r="FV1929" s="18"/>
      <c r="FW1929" s="18"/>
      <c r="FX1929" s="18"/>
      <c r="FY1929" s="18"/>
      <c r="FZ1929" s="18"/>
      <c r="GA1929" s="18"/>
      <c r="GB1929" s="18"/>
      <c r="GC1929" s="18"/>
      <c r="GD1929" s="18"/>
      <c r="GE1929" s="18"/>
      <c r="GF1929" s="18"/>
      <c r="GG1929" s="18"/>
      <c r="GH1929" s="18"/>
      <c r="GI1929" s="18"/>
      <c r="GJ1929" s="18"/>
      <c r="GK1929" s="18"/>
      <c r="GL1929" s="18"/>
      <c r="GM1929" s="18"/>
      <c r="GN1929" s="18"/>
      <c r="GO1929" s="18"/>
      <c r="GP1929" s="18"/>
      <c r="GQ1929" s="18"/>
      <c r="GR1929" s="18"/>
    </row>
    <row r="1930" spans="1:200">
      <c r="A1930" s="6"/>
      <c r="B1930" s="6"/>
      <c r="C1930" s="6"/>
      <c r="D1930" s="6"/>
      <c r="E1930" s="6"/>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c r="BU1930" s="6"/>
      <c r="BV1930" s="6"/>
      <c r="BW1930" s="6"/>
      <c r="BX1930" s="6"/>
      <c r="BY1930" s="6"/>
      <c r="BZ1930" s="6"/>
      <c r="CA1930" s="6"/>
      <c r="CB1930" s="6"/>
      <c r="CC1930" s="6"/>
      <c r="CD1930" s="6"/>
      <c r="CE1930" s="6"/>
      <c r="CF1930" s="6"/>
      <c r="CG1930" s="6"/>
      <c r="CH1930" s="6"/>
      <c r="CI1930" s="6"/>
      <c r="CJ1930" s="6"/>
      <c r="CK1930" s="6"/>
      <c r="CL1930" s="6"/>
      <c r="CM1930" s="6"/>
      <c r="CN1930" s="6"/>
      <c r="CO1930" s="6"/>
      <c r="CP1930" s="6"/>
      <c r="CQ1930" s="6"/>
      <c r="CR1930" s="6"/>
      <c r="CS1930" s="6"/>
      <c r="CT1930" s="6"/>
      <c r="CU1930" s="6"/>
      <c r="CV1930" s="6"/>
      <c r="CW1930" s="18"/>
      <c r="CX1930" s="18"/>
      <c r="CY1930" s="18"/>
      <c r="CZ1930" s="18"/>
      <c r="DA1930" s="18"/>
      <c r="DB1930" s="18"/>
      <c r="DC1930" s="18"/>
      <c r="DD1930" s="18"/>
      <c r="DE1930" s="18"/>
      <c r="DF1930" s="18"/>
      <c r="DG1930" s="18"/>
      <c r="DH1930" s="18"/>
      <c r="DI1930" s="18"/>
      <c r="DJ1930" s="18"/>
      <c r="DK1930" s="18"/>
      <c r="DL1930" s="18"/>
      <c r="DM1930" s="18"/>
      <c r="DN1930" s="18"/>
      <c r="DO1930" s="18"/>
      <c r="DP1930" s="18"/>
      <c r="DQ1930" s="18"/>
      <c r="DR1930" s="18"/>
      <c r="DS1930" s="18"/>
      <c r="DT1930" s="18"/>
      <c r="DU1930" s="18"/>
      <c r="DV1930" s="18"/>
      <c r="DW1930" s="18"/>
      <c r="DX1930" s="18"/>
      <c r="DY1930" s="18"/>
      <c r="DZ1930" s="18"/>
      <c r="EA1930" s="18"/>
      <c r="EB1930" s="18"/>
      <c r="EC1930" s="18"/>
      <c r="ED1930" s="18"/>
      <c r="EE1930" s="18"/>
      <c r="EF1930" s="18"/>
      <c r="EG1930" s="18"/>
      <c r="EH1930" s="18"/>
      <c r="EI1930" s="18"/>
      <c r="EJ1930" s="18"/>
      <c r="EK1930" s="18"/>
      <c r="EL1930" s="18"/>
      <c r="EM1930" s="18"/>
      <c r="EN1930" s="18"/>
      <c r="EO1930" s="18"/>
      <c r="EP1930" s="18"/>
      <c r="EQ1930" s="18"/>
      <c r="ER1930" s="18"/>
      <c r="ES1930" s="18"/>
      <c r="ET1930" s="18"/>
      <c r="EU1930" s="18"/>
      <c r="EV1930" s="18"/>
      <c r="EW1930" s="18"/>
      <c r="EX1930" s="18"/>
      <c r="EY1930" s="18"/>
      <c r="EZ1930" s="18"/>
      <c r="FA1930" s="18"/>
      <c r="FB1930" s="18"/>
      <c r="FC1930" s="18"/>
      <c r="FD1930" s="18"/>
      <c r="FE1930" s="18"/>
      <c r="FF1930" s="18"/>
      <c r="FG1930" s="18"/>
      <c r="FH1930" s="18"/>
      <c r="FI1930" s="18"/>
      <c r="FJ1930" s="18"/>
      <c r="FK1930" s="18"/>
      <c r="FL1930" s="18"/>
      <c r="FM1930" s="18"/>
      <c r="FN1930" s="18"/>
      <c r="FO1930" s="18"/>
      <c r="FP1930" s="18"/>
      <c r="FQ1930" s="18"/>
      <c r="FR1930" s="18"/>
      <c r="FS1930" s="18"/>
      <c r="FT1930" s="18"/>
      <c r="FU1930" s="18"/>
      <c r="FV1930" s="18"/>
      <c r="FW1930" s="18"/>
      <c r="FX1930" s="18"/>
      <c r="FY1930" s="18"/>
      <c r="FZ1930" s="18"/>
      <c r="GA1930" s="18"/>
      <c r="GB1930" s="18"/>
      <c r="GC1930" s="18"/>
      <c r="GD1930" s="18"/>
      <c r="GE1930" s="18"/>
      <c r="GF1930" s="18"/>
      <c r="GG1930" s="18"/>
      <c r="GH1930" s="18"/>
      <c r="GI1930" s="18"/>
      <c r="GJ1930" s="18"/>
      <c r="GK1930" s="18"/>
      <c r="GL1930" s="18"/>
      <c r="GM1930" s="18"/>
      <c r="GN1930" s="18"/>
      <c r="GO1930" s="18"/>
      <c r="GP1930" s="18"/>
      <c r="GQ1930" s="18"/>
      <c r="GR1930" s="18"/>
    </row>
    <row r="1931" spans="1:200">
      <c r="A1931" s="6"/>
      <c r="B1931" s="6"/>
      <c r="C1931" s="6"/>
      <c r="D1931" s="6"/>
      <c r="E1931" s="6"/>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c r="BU1931" s="6"/>
      <c r="BV1931" s="6"/>
      <c r="BW1931" s="6"/>
      <c r="BX1931" s="6"/>
      <c r="BY1931" s="6"/>
      <c r="BZ1931" s="6"/>
      <c r="CA1931" s="6"/>
      <c r="CB1931" s="6"/>
      <c r="CC1931" s="6"/>
      <c r="CD1931" s="6"/>
      <c r="CE1931" s="6"/>
      <c r="CF1931" s="6"/>
      <c r="CG1931" s="6"/>
      <c r="CH1931" s="6"/>
      <c r="CI1931" s="6"/>
      <c r="CJ1931" s="6"/>
      <c r="CK1931" s="6"/>
      <c r="CL1931" s="6"/>
      <c r="CM1931" s="6"/>
      <c r="CN1931" s="6"/>
      <c r="CO1931" s="6"/>
      <c r="CP1931" s="6"/>
      <c r="CQ1931" s="6"/>
      <c r="CR1931" s="6"/>
      <c r="CS1931" s="6"/>
      <c r="CT1931" s="6"/>
      <c r="CU1931" s="6"/>
      <c r="CV1931" s="6"/>
      <c r="CW1931" s="18"/>
      <c r="CX1931" s="18"/>
      <c r="CY1931" s="18"/>
      <c r="CZ1931" s="18"/>
      <c r="DA1931" s="18"/>
      <c r="DB1931" s="18"/>
      <c r="DC1931" s="18"/>
      <c r="DD1931" s="18"/>
      <c r="DE1931" s="18"/>
      <c r="DF1931" s="18"/>
      <c r="DG1931" s="18"/>
      <c r="DH1931" s="18"/>
      <c r="DI1931" s="18"/>
      <c r="DJ1931" s="18"/>
      <c r="DK1931" s="18"/>
      <c r="DL1931" s="18"/>
      <c r="DM1931" s="18"/>
      <c r="DN1931" s="18"/>
      <c r="DO1931" s="18"/>
      <c r="DP1931" s="18"/>
      <c r="DQ1931" s="18"/>
      <c r="DR1931" s="18"/>
      <c r="DS1931" s="18"/>
      <c r="DT1931" s="18"/>
      <c r="DU1931" s="18"/>
      <c r="DV1931" s="18"/>
      <c r="DW1931" s="18"/>
      <c r="DX1931" s="18"/>
      <c r="DY1931" s="18"/>
      <c r="DZ1931" s="18"/>
      <c r="EA1931" s="18"/>
      <c r="EB1931" s="18"/>
      <c r="EC1931" s="18"/>
      <c r="ED1931" s="18"/>
      <c r="EE1931" s="18"/>
      <c r="EF1931" s="18"/>
      <c r="EG1931" s="18"/>
      <c r="EH1931" s="18"/>
      <c r="EI1931" s="18"/>
      <c r="EJ1931" s="18"/>
      <c r="EK1931" s="18"/>
      <c r="EL1931" s="18"/>
      <c r="EM1931" s="18"/>
      <c r="EN1931" s="18"/>
      <c r="EO1931" s="18"/>
      <c r="EP1931" s="18"/>
      <c r="EQ1931" s="18"/>
      <c r="ER1931" s="18"/>
      <c r="ES1931" s="18"/>
      <c r="ET1931" s="18"/>
      <c r="EU1931" s="18"/>
      <c r="EV1931" s="18"/>
      <c r="EW1931" s="18"/>
      <c r="EX1931" s="18"/>
      <c r="EY1931" s="18"/>
      <c r="EZ1931" s="18"/>
      <c r="FA1931" s="18"/>
      <c r="FB1931" s="18"/>
      <c r="FC1931" s="18"/>
      <c r="FD1931" s="18"/>
      <c r="FE1931" s="18"/>
      <c r="FF1931" s="18"/>
      <c r="FG1931" s="18"/>
      <c r="FH1931" s="18"/>
      <c r="FI1931" s="18"/>
      <c r="FJ1931" s="18"/>
      <c r="FK1931" s="18"/>
      <c r="FL1931" s="18"/>
      <c r="FM1931" s="18"/>
      <c r="FN1931" s="18"/>
      <c r="FO1931" s="18"/>
      <c r="FP1931" s="18"/>
      <c r="FQ1931" s="18"/>
      <c r="FR1931" s="18"/>
      <c r="FS1931" s="18"/>
      <c r="FT1931" s="18"/>
      <c r="FU1931" s="18"/>
      <c r="FV1931" s="18"/>
      <c r="FW1931" s="18"/>
      <c r="FX1931" s="18"/>
      <c r="FY1931" s="18"/>
      <c r="FZ1931" s="18"/>
      <c r="GA1931" s="18"/>
      <c r="GB1931" s="18"/>
      <c r="GC1931" s="18"/>
      <c r="GD1931" s="18"/>
      <c r="GE1931" s="18"/>
      <c r="GF1931" s="18"/>
      <c r="GG1931" s="18"/>
      <c r="GH1931" s="18"/>
      <c r="GI1931" s="18"/>
      <c r="GJ1931" s="18"/>
      <c r="GK1931" s="18"/>
      <c r="GL1931" s="18"/>
      <c r="GM1931" s="18"/>
      <c r="GN1931" s="18"/>
      <c r="GO1931" s="18"/>
      <c r="GP1931" s="18"/>
      <c r="GQ1931" s="18"/>
      <c r="GR1931" s="18"/>
    </row>
    <row r="1932" spans="1:200">
      <c r="A1932" s="6"/>
      <c r="B1932" s="6"/>
      <c r="C1932" s="6"/>
      <c r="D1932" s="6"/>
      <c r="E1932" s="6"/>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c r="BU1932" s="6"/>
      <c r="BV1932" s="6"/>
      <c r="BW1932" s="6"/>
      <c r="BX1932" s="6"/>
      <c r="BY1932" s="6"/>
      <c r="BZ1932" s="6"/>
      <c r="CA1932" s="6"/>
      <c r="CB1932" s="6"/>
      <c r="CC1932" s="6"/>
      <c r="CD1932" s="6"/>
      <c r="CE1932" s="6"/>
      <c r="CF1932" s="6"/>
      <c r="CG1932" s="6"/>
      <c r="CH1932" s="6"/>
      <c r="CI1932" s="6"/>
      <c r="CJ1932" s="6"/>
      <c r="CK1932" s="6"/>
      <c r="CL1932" s="6"/>
      <c r="CM1932" s="6"/>
      <c r="CN1932" s="6"/>
      <c r="CO1932" s="6"/>
      <c r="CP1932" s="6"/>
      <c r="CQ1932" s="6"/>
      <c r="CR1932" s="6"/>
      <c r="CS1932" s="6"/>
      <c r="CT1932" s="6"/>
      <c r="CU1932" s="6"/>
      <c r="CV1932" s="6"/>
      <c r="CW1932" s="18"/>
      <c r="CX1932" s="18"/>
      <c r="CY1932" s="18"/>
      <c r="CZ1932" s="18"/>
      <c r="DA1932" s="18"/>
      <c r="DB1932" s="18"/>
      <c r="DC1932" s="18"/>
      <c r="DD1932" s="18"/>
      <c r="DE1932" s="18"/>
      <c r="DF1932" s="18"/>
      <c r="DG1932" s="18"/>
      <c r="DH1932" s="18"/>
      <c r="DI1932" s="18"/>
      <c r="DJ1932" s="18"/>
      <c r="DK1932" s="18"/>
      <c r="DL1932" s="18"/>
      <c r="DM1932" s="18"/>
      <c r="DN1932" s="18"/>
      <c r="DO1932" s="18"/>
      <c r="DP1932" s="18"/>
      <c r="DQ1932" s="18"/>
      <c r="DR1932" s="18"/>
      <c r="DS1932" s="18"/>
      <c r="DT1932" s="18"/>
      <c r="DU1932" s="18"/>
      <c r="DV1932" s="18"/>
      <c r="DW1932" s="18"/>
      <c r="DX1932" s="18"/>
      <c r="DY1932" s="18"/>
      <c r="DZ1932" s="18"/>
      <c r="EA1932" s="18"/>
      <c r="EB1932" s="18"/>
      <c r="EC1932" s="18"/>
      <c r="ED1932" s="18"/>
      <c r="EE1932" s="18"/>
      <c r="EF1932" s="18"/>
      <c r="EG1932" s="18"/>
      <c r="EH1932" s="18"/>
      <c r="EI1932" s="18"/>
      <c r="EJ1932" s="18"/>
      <c r="EK1932" s="18"/>
      <c r="EL1932" s="18"/>
      <c r="EM1932" s="18"/>
      <c r="EN1932" s="18"/>
      <c r="EO1932" s="18"/>
      <c r="EP1932" s="18"/>
      <c r="EQ1932" s="18"/>
      <c r="ER1932" s="18"/>
      <c r="ES1932" s="18"/>
      <c r="ET1932" s="18"/>
      <c r="EU1932" s="18"/>
      <c r="EV1932" s="18"/>
      <c r="EW1932" s="18"/>
      <c r="EX1932" s="18"/>
      <c r="EY1932" s="18"/>
      <c r="EZ1932" s="18"/>
      <c r="FA1932" s="18"/>
      <c r="FB1932" s="18"/>
      <c r="FC1932" s="18"/>
      <c r="FD1932" s="18"/>
      <c r="FE1932" s="18"/>
      <c r="FF1932" s="18"/>
      <c r="FG1932" s="18"/>
      <c r="FH1932" s="18"/>
      <c r="FI1932" s="18"/>
      <c r="FJ1932" s="18"/>
      <c r="FK1932" s="18"/>
      <c r="FL1932" s="18"/>
      <c r="FM1932" s="18"/>
      <c r="FN1932" s="18"/>
      <c r="FO1932" s="18"/>
      <c r="FP1932" s="18"/>
      <c r="FQ1932" s="18"/>
      <c r="FR1932" s="18"/>
      <c r="FS1932" s="18"/>
      <c r="FT1932" s="18"/>
      <c r="FU1932" s="18"/>
      <c r="FV1932" s="18"/>
      <c r="FW1932" s="18"/>
      <c r="FX1932" s="18"/>
      <c r="FY1932" s="18"/>
      <c r="FZ1932" s="18"/>
      <c r="GA1932" s="18"/>
      <c r="GB1932" s="18"/>
      <c r="GC1932" s="18"/>
      <c r="GD1932" s="18"/>
      <c r="GE1932" s="18"/>
      <c r="GF1932" s="18"/>
      <c r="GG1932" s="18"/>
      <c r="GH1932" s="18"/>
      <c r="GI1932" s="18"/>
      <c r="GJ1932" s="18"/>
      <c r="GK1932" s="18"/>
      <c r="GL1932" s="18"/>
      <c r="GM1932" s="18"/>
      <c r="GN1932" s="18"/>
      <c r="GO1932" s="18"/>
      <c r="GP1932" s="18"/>
      <c r="GQ1932" s="18"/>
      <c r="GR1932" s="18"/>
    </row>
    <row r="1933" spans="1:200">
      <c r="A1933" s="6"/>
      <c r="B1933" s="6"/>
      <c r="C1933" s="6"/>
      <c r="D1933" s="6"/>
      <c r="E1933" s="6"/>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c r="BU1933" s="6"/>
      <c r="BV1933" s="6"/>
      <c r="BW1933" s="6"/>
      <c r="BX1933" s="6"/>
      <c r="BY1933" s="6"/>
      <c r="BZ1933" s="6"/>
      <c r="CA1933" s="6"/>
      <c r="CB1933" s="6"/>
      <c r="CC1933" s="6"/>
      <c r="CD1933" s="6"/>
      <c r="CE1933" s="6"/>
      <c r="CF1933" s="6"/>
      <c r="CG1933" s="6"/>
      <c r="CH1933" s="6"/>
      <c r="CI1933" s="6"/>
      <c r="CJ1933" s="6"/>
      <c r="CK1933" s="6"/>
      <c r="CL1933" s="6"/>
      <c r="CM1933" s="6"/>
      <c r="CN1933" s="6"/>
      <c r="CO1933" s="6"/>
      <c r="CP1933" s="6"/>
      <c r="CQ1933" s="6"/>
      <c r="CR1933" s="6"/>
      <c r="CS1933" s="6"/>
      <c r="CT1933" s="6"/>
      <c r="CU1933" s="6"/>
      <c r="CV1933" s="6"/>
      <c r="CW1933" s="18"/>
      <c r="CX1933" s="18"/>
      <c r="CY1933" s="18"/>
      <c r="CZ1933" s="18"/>
      <c r="DA1933" s="18"/>
      <c r="DB1933" s="18"/>
      <c r="DC1933" s="18"/>
      <c r="DD1933" s="18"/>
      <c r="DE1933" s="18"/>
      <c r="DF1933" s="18"/>
      <c r="DG1933" s="18"/>
      <c r="DH1933" s="18"/>
      <c r="DI1933" s="18"/>
      <c r="DJ1933" s="18"/>
      <c r="DK1933" s="18"/>
      <c r="DL1933" s="18"/>
      <c r="DM1933" s="18"/>
      <c r="DN1933" s="18"/>
      <c r="DO1933" s="18"/>
      <c r="DP1933" s="18"/>
      <c r="DQ1933" s="18"/>
      <c r="DR1933" s="18"/>
      <c r="DS1933" s="18"/>
      <c r="DT1933" s="18"/>
      <c r="DU1933" s="18"/>
      <c r="DV1933" s="18"/>
      <c r="DW1933" s="18"/>
      <c r="DX1933" s="18"/>
      <c r="DY1933" s="18"/>
      <c r="DZ1933" s="18"/>
      <c r="EA1933" s="18"/>
      <c r="EB1933" s="18"/>
      <c r="EC1933" s="18"/>
      <c r="ED1933" s="18"/>
      <c r="EE1933" s="18"/>
      <c r="EF1933" s="18"/>
      <c r="EG1933" s="18"/>
      <c r="EH1933" s="18"/>
      <c r="EI1933" s="18"/>
      <c r="EJ1933" s="18"/>
      <c r="EK1933" s="18"/>
      <c r="EL1933" s="18"/>
      <c r="EM1933" s="18"/>
      <c r="EN1933" s="18"/>
      <c r="EO1933" s="18"/>
      <c r="EP1933" s="18"/>
      <c r="EQ1933" s="18"/>
      <c r="ER1933" s="18"/>
      <c r="ES1933" s="18"/>
      <c r="ET1933" s="18"/>
      <c r="EU1933" s="18"/>
      <c r="EV1933" s="18"/>
      <c r="EW1933" s="18"/>
      <c r="EX1933" s="18"/>
      <c r="EY1933" s="18"/>
      <c r="EZ1933" s="18"/>
      <c r="FA1933" s="18"/>
      <c r="FB1933" s="18"/>
      <c r="FC1933" s="18"/>
      <c r="FD1933" s="18"/>
      <c r="FE1933" s="18"/>
      <c r="FF1933" s="18"/>
      <c r="FG1933" s="18"/>
      <c r="FH1933" s="18"/>
      <c r="FI1933" s="18"/>
      <c r="FJ1933" s="18"/>
      <c r="FK1933" s="18"/>
      <c r="FL1933" s="18"/>
      <c r="FM1933" s="18"/>
      <c r="FN1933" s="18"/>
      <c r="FO1933" s="18"/>
      <c r="FP1933" s="18"/>
      <c r="FQ1933" s="18"/>
      <c r="FR1933" s="18"/>
      <c r="FS1933" s="18"/>
      <c r="FT1933" s="18"/>
      <c r="FU1933" s="18"/>
      <c r="FV1933" s="18"/>
      <c r="FW1933" s="18"/>
      <c r="FX1933" s="18"/>
      <c r="FY1933" s="18"/>
      <c r="FZ1933" s="18"/>
      <c r="GA1933" s="18"/>
      <c r="GB1933" s="18"/>
      <c r="GC1933" s="18"/>
      <c r="GD1933" s="18"/>
      <c r="GE1933" s="18"/>
      <c r="GF1933" s="18"/>
      <c r="GG1933" s="18"/>
      <c r="GH1933" s="18"/>
      <c r="GI1933" s="18"/>
      <c r="GJ1933" s="18"/>
      <c r="GK1933" s="18"/>
      <c r="GL1933" s="18"/>
      <c r="GM1933" s="18"/>
      <c r="GN1933" s="18"/>
      <c r="GO1933" s="18"/>
      <c r="GP1933" s="18"/>
      <c r="GQ1933" s="18"/>
      <c r="GR1933" s="18"/>
    </row>
    <row r="1934" spans="1:200">
      <c r="A1934" s="6"/>
      <c r="B1934" s="6"/>
      <c r="C1934" s="6"/>
      <c r="D1934" s="6"/>
      <c r="E1934" s="6"/>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c r="BV1934" s="6"/>
      <c r="BW1934" s="6"/>
      <c r="BX1934" s="6"/>
      <c r="BY1934" s="6"/>
      <c r="BZ1934" s="6"/>
      <c r="CA1934" s="6"/>
      <c r="CB1934" s="6"/>
      <c r="CC1934" s="6"/>
      <c r="CD1934" s="6"/>
      <c r="CE1934" s="6"/>
      <c r="CF1934" s="6"/>
      <c r="CG1934" s="6"/>
      <c r="CH1934" s="6"/>
      <c r="CI1934" s="6"/>
      <c r="CJ1934" s="6"/>
      <c r="CK1934" s="6"/>
      <c r="CL1934" s="6"/>
      <c r="CM1934" s="6"/>
      <c r="CN1934" s="6"/>
      <c r="CO1934" s="6"/>
      <c r="CP1934" s="6"/>
      <c r="CQ1934" s="6"/>
      <c r="CR1934" s="6"/>
      <c r="CS1934" s="6"/>
      <c r="CT1934" s="6"/>
      <c r="CU1934" s="6"/>
      <c r="CV1934" s="6"/>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8"/>
      <c r="FH1934" s="18"/>
      <c r="FI1934" s="18"/>
      <c r="FJ1934" s="18"/>
      <c r="FK1934" s="18"/>
      <c r="FL1934" s="18"/>
      <c r="FM1934" s="18"/>
      <c r="FN1934" s="18"/>
      <c r="FO1934" s="18"/>
      <c r="FP1934" s="18"/>
      <c r="FQ1934" s="18"/>
      <c r="FR1934" s="18"/>
      <c r="FS1934" s="18"/>
      <c r="FT1934" s="18"/>
      <c r="FU1934" s="18"/>
      <c r="FV1934" s="18"/>
      <c r="FW1934" s="18"/>
      <c r="FX1934" s="18"/>
      <c r="FY1934" s="18"/>
      <c r="FZ1934" s="18"/>
      <c r="GA1934" s="18"/>
      <c r="GB1934" s="18"/>
      <c r="GC1934" s="18"/>
      <c r="GD1934" s="18"/>
      <c r="GE1934" s="18"/>
      <c r="GF1934" s="18"/>
      <c r="GG1934" s="18"/>
      <c r="GH1934" s="18"/>
      <c r="GI1934" s="18"/>
      <c r="GJ1934" s="18"/>
      <c r="GK1934" s="18"/>
      <c r="GL1934" s="18"/>
      <c r="GM1934" s="18"/>
      <c r="GN1934" s="18"/>
      <c r="GO1934" s="18"/>
      <c r="GP1934" s="18"/>
      <c r="GQ1934" s="18"/>
      <c r="GR1934" s="18"/>
    </row>
    <row r="1935" spans="1:200">
      <c r="A1935" s="6"/>
      <c r="B1935" s="6"/>
      <c r="C1935" s="6"/>
      <c r="D1935" s="6"/>
      <c r="E1935" s="6"/>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c r="BU1935" s="6"/>
      <c r="BV1935" s="6"/>
      <c r="BW1935" s="6"/>
      <c r="BX1935" s="6"/>
      <c r="BY1935" s="6"/>
      <c r="BZ1935" s="6"/>
      <c r="CA1935" s="6"/>
      <c r="CB1935" s="6"/>
      <c r="CC1935" s="6"/>
      <c r="CD1935" s="6"/>
      <c r="CE1935" s="6"/>
      <c r="CF1935" s="6"/>
      <c r="CG1935" s="6"/>
      <c r="CH1935" s="6"/>
      <c r="CI1935" s="6"/>
      <c r="CJ1935" s="6"/>
      <c r="CK1935" s="6"/>
      <c r="CL1935" s="6"/>
      <c r="CM1935" s="6"/>
      <c r="CN1935" s="6"/>
      <c r="CO1935" s="6"/>
      <c r="CP1935" s="6"/>
      <c r="CQ1935" s="6"/>
      <c r="CR1935" s="6"/>
      <c r="CS1935" s="6"/>
      <c r="CT1935" s="6"/>
      <c r="CU1935" s="6"/>
      <c r="CV1935" s="6"/>
      <c r="CW1935" s="18"/>
      <c r="CX1935" s="18"/>
      <c r="CY1935" s="18"/>
      <c r="CZ1935" s="18"/>
      <c r="DA1935" s="18"/>
      <c r="DB1935" s="18"/>
      <c r="DC1935" s="18"/>
      <c r="DD1935" s="18"/>
      <c r="DE1935" s="18"/>
      <c r="DF1935" s="18"/>
      <c r="DG1935" s="18"/>
      <c r="DH1935" s="18"/>
      <c r="DI1935" s="18"/>
      <c r="DJ1935" s="18"/>
      <c r="DK1935" s="18"/>
      <c r="DL1935" s="18"/>
      <c r="DM1935" s="18"/>
      <c r="DN1935" s="18"/>
      <c r="DO1935" s="18"/>
      <c r="DP1935" s="18"/>
      <c r="DQ1935" s="18"/>
      <c r="DR1935" s="18"/>
      <c r="DS1935" s="18"/>
      <c r="DT1935" s="18"/>
      <c r="DU1935" s="18"/>
      <c r="DV1935" s="18"/>
      <c r="DW1935" s="18"/>
      <c r="DX1935" s="18"/>
      <c r="DY1935" s="18"/>
      <c r="DZ1935" s="18"/>
      <c r="EA1935" s="18"/>
      <c r="EB1935" s="18"/>
      <c r="EC1935" s="18"/>
      <c r="ED1935" s="18"/>
      <c r="EE1935" s="18"/>
      <c r="EF1935" s="18"/>
      <c r="EG1935" s="18"/>
      <c r="EH1935" s="18"/>
      <c r="EI1935" s="18"/>
      <c r="EJ1935" s="18"/>
      <c r="EK1935" s="18"/>
      <c r="EL1935" s="18"/>
      <c r="EM1935" s="18"/>
      <c r="EN1935" s="18"/>
      <c r="EO1935" s="18"/>
      <c r="EP1935" s="18"/>
      <c r="EQ1935" s="18"/>
      <c r="ER1935" s="18"/>
      <c r="ES1935" s="18"/>
      <c r="ET1935" s="18"/>
      <c r="EU1935" s="18"/>
      <c r="EV1935" s="18"/>
      <c r="EW1935" s="18"/>
      <c r="EX1935" s="18"/>
      <c r="EY1935" s="18"/>
      <c r="EZ1935" s="18"/>
      <c r="FA1935" s="18"/>
      <c r="FB1935" s="18"/>
      <c r="FC1935" s="18"/>
      <c r="FD1935" s="18"/>
      <c r="FE1935" s="18"/>
      <c r="FF1935" s="18"/>
      <c r="FG1935" s="18"/>
      <c r="FH1935" s="18"/>
      <c r="FI1935" s="18"/>
      <c r="FJ1935" s="18"/>
      <c r="FK1935" s="18"/>
      <c r="FL1935" s="18"/>
      <c r="FM1935" s="18"/>
      <c r="FN1935" s="18"/>
      <c r="FO1935" s="18"/>
      <c r="FP1935" s="18"/>
      <c r="FQ1935" s="18"/>
      <c r="FR1935" s="18"/>
      <c r="FS1935" s="18"/>
      <c r="FT1935" s="18"/>
      <c r="FU1935" s="18"/>
      <c r="FV1935" s="18"/>
      <c r="FW1935" s="18"/>
      <c r="FX1935" s="18"/>
      <c r="FY1935" s="18"/>
      <c r="FZ1935" s="18"/>
      <c r="GA1935" s="18"/>
      <c r="GB1935" s="18"/>
      <c r="GC1935" s="18"/>
      <c r="GD1935" s="18"/>
      <c r="GE1935" s="18"/>
      <c r="GF1935" s="18"/>
      <c r="GG1935" s="18"/>
      <c r="GH1935" s="18"/>
      <c r="GI1935" s="18"/>
      <c r="GJ1935" s="18"/>
      <c r="GK1935" s="18"/>
      <c r="GL1935" s="18"/>
      <c r="GM1935" s="18"/>
      <c r="GN1935" s="18"/>
      <c r="GO1935" s="18"/>
      <c r="GP1935" s="18"/>
      <c r="GQ1935" s="18"/>
      <c r="GR1935" s="18"/>
    </row>
    <row r="1936" spans="1:200">
      <c r="A1936" s="6"/>
      <c r="B1936" s="6"/>
      <c r="C1936" s="6"/>
      <c r="D1936" s="6"/>
      <c r="E1936" s="6"/>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c r="BU1936" s="6"/>
      <c r="BV1936" s="6"/>
      <c r="BW1936" s="6"/>
      <c r="BX1936" s="6"/>
      <c r="BY1936" s="6"/>
      <c r="BZ1936" s="6"/>
      <c r="CA1936" s="6"/>
      <c r="CB1936" s="6"/>
      <c r="CC1936" s="6"/>
      <c r="CD1936" s="6"/>
      <c r="CE1936" s="6"/>
      <c r="CF1936" s="6"/>
      <c r="CG1936" s="6"/>
      <c r="CH1936" s="6"/>
      <c r="CI1936" s="6"/>
      <c r="CJ1936" s="6"/>
      <c r="CK1936" s="6"/>
      <c r="CL1936" s="6"/>
      <c r="CM1936" s="6"/>
      <c r="CN1936" s="6"/>
      <c r="CO1936" s="6"/>
      <c r="CP1936" s="6"/>
      <c r="CQ1936" s="6"/>
      <c r="CR1936" s="6"/>
      <c r="CS1936" s="6"/>
      <c r="CT1936" s="6"/>
      <c r="CU1936" s="6"/>
      <c r="CV1936" s="6"/>
      <c r="CW1936" s="18"/>
      <c r="CX1936" s="18"/>
      <c r="CY1936" s="18"/>
      <c r="CZ1936" s="18"/>
      <c r="DA1936" s="18"/>
      <c r="DB1936" s="18"/>
      <c r="DC1936" s="18"/>
      <c r="DD1936" s="18"/>
      <c r="DE1936" s="18"/>
      <c r="DF1936" s="18"/>
      <c r="DG1936" s="18"/>
      <c r="DH1936" s="18"/>
      <c r="DI1936" s="18"/>
      <c r="DJ1936" s="18"/>
      <c r="DK1936" s="18"/>
      <c r="DL1936" s="18"/>
      <c r="DM1936" s="18"/>
      <c r="DN1936" s="18"/>
      <c r="DO1936" s="18"/>
      <c r="DP1936" s="18"/>
      <c r="DQ1936" s="18"/>
      <c r="DR1936" s="18"/>
      <c r="DS1936" s="18"/>
      <c r="DT1936" s="18"/>
      <c r="DU1936" s="18"/>
      <c r="DV1936" s="18"/>
      <c r="DW1936" s="18"/>
      <c r="DX1936" s="18"/>
      <c r="DY1936" s="18"/>
      <c r="DZ1936" s="18"/>
      <c r="EA1936" s="18"/>
      <c r="EB1936" s="18"/>
      <c r="EC1936" s="18"/>
      <c r="ED1936" s="18"/>
      <c r="EE1936" s="18"/>
      <c r="EF1936" s="18"/>
      <c r="EG1936" s="18"/>
      <c r="EH1936" s="18"/>
      <c r="EI1936" s="18"/>
      <c r="EJ1936" s="18"/>
      <c r="EK1936" s="18"/>
      <c r="EL1936" s="18"/>
      <c r="EM1936" s="18"/>
      <c r="EN1936" s="18"/>
      <c r="EO1936" s="18"/>
      <c r="EP1936" s="18"/>
      <c r="EQ1936" s="18"/>
      <c r="ER1936" s="18"/>
      <c r="ES1936" s="18"/>
      <c r="ET1936" s="18"/>
      <c r="EU1936" s="18"/>
      <c r="EV1936" s="18"/>
      <c r="EW1936" s="18"/>
      <c r="EX1936" s="18"/>
      <c r="EY1936" s="18"/>
      <c r="EZ1936" s="18"/>
      <c r="FA1936" s="18"/>
      <c r="FB1936" s="18"/>
      <c r="FC1936" s="18"/>
      <c r="FD1936" s="18"/>
      <c r="FE1936" s="18"/>
      <c r="FF1936" s="18"/>
      <c r="FG1936" s="18"/>
      <c r="FH1936" s="18"/>
      <c r="FI1936" s="18"/>
      <c r="FJ1936" s="18"/>
      <c r="FK1936" s="18"/>
      <c r="FL1936" s="18"/>
      <c r="FM1936" s="18"/>
      <c r="FN1936" s="18"/>
      <c r="FO1936" s="18"/>
      <c r="FP1936" s="18"/>
      <c r="FQ1936" s="18"/>
      <c r="FR1936" s="18"/>
      <c r="FS1936" s="18"/>
      <c r="FT1936" s="18"/>
      <c r="FU1936" s="18"/>
      <c r="FV1936" s="18"/>
      <c r="FW1936" s="18"/>
      <c r="FX1936" s="18"/>
      <c r="FY1936" s="18"/>
      <c r="FZ1936" s="18"/>
      <c r="GA1936" s="18"/>
      <c r="GB1936" s="18"/>
      <c r="GC1936" s="18"/>
      <c r="GD1936" s="18"/>
      <c r="GE1936" s="18"/>
      <c r="GF1936" s="18"/>
      <c r="GG1936" s="18"/>
      <c r="GH1936" s="18"/>
      <c r="GI1936" s="18"/>
      <c r="GJ1936" s="18"/>
      <c r="GK1936" s="18"/>
      <c r="GL1936" s="18"/>
      <c r="GM1936" s="18"/>
      <c r="GN1936" s="18"/>
      <c r="GO1936" s="18"/>
      <c r="GP1936" s="18"/>
      <c r="GQ1936" s="18"/>
      <c r="GR1936" s="18"/>
    </row>
    <row r="1937" spans="1:200">
      <c r="A1937" s="6"/>
      <c r="B1937" s="6"/>
      <c r="C1937" s="6"/>
      <c r="D1937" s="6"/>
      <c r="E1937" s="6"/>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c r="BU1937" s="6"/>
      <c r="BV1937" s="6"/>
      <c r="BW1937" s="6"/>
      <c r="BX1937" s="6"/>
      <c r="BY1937" s="6"/>
      <c r="BZ1937" s="6"/>
      <c r="CA1937" s="6"/>
      <c r="CB1937" s="6"/>
      <c r="CC1937" s="6"/>
      <c r="CD1937" s="6"/>
      <c r="CE1937" s="6"/>
      <c r="CF1937" s="6"/>
      <c r="CG1937" s="6"/>
      <c r="CH1937" s="6"/>
      <c r="CI1937" s="6"/>
      <c r="CJ1937" s="6"/>
      <c r="CK1937" s="6"/>
      <c r="CL1937" s="6"/>
      <c r="CM1937" s="6"/>
      <c r="CN1937" s="6"/>
      <c r="CO1937" s="6"/>
      <c r="CP1937" s="6"/>
      <c r="CQ1937" s="6"/>
      <c r="CR1937" s="6"/>
      <c r="CS1937" s="6"/>
      <c r="CT1937" s="6"/>
      <c r="CU1937" s="6"/>
      <c r="CV1937" s="6"/>
      <c r="CW1937" s="18"/>
      <c r="CX1937" s="18"/>
      <c r="CY1937" s="18"/>
      <c r="CZ1937" s="18"/>
      <c r="DA1937" s="18"/>
      <c r="DB1937" s="18"/>
      <c r="DC1937" s="18"/>
      <c r="DD1937" s="18"/>
      <c r="DE1937" s="18"/>
      <c r="DF1937" s="18"/>
      <c r="DG1937" s="18"/>
      <c r="DH1937" s="18"/>
      <c r="DI1937" s="18"/>
      <c r="DJ1937" s="18"/>
      <c r="DK1937" s="18"/>
      <c r="DL1937" s="18"/>
      <c r="DM1937" s="18"/>
      <c r="DN1937" s="18"/>
      <c r="DO1937" s="18"/>
      <c r="DP1937" s="18"/>
      <c r="DQ1937" s="18"/>
      <c r="DR1937" s="18"/>
      <c r="DS1937" s="18"/>
      <c r="DT1937" s="18"/>
      <c r="DU1937" s="18"/>
      <c r="DV1937" s="18"/>
      <c r="DW1937" s="18"/>
      <c r="DX1937" s="18"/>
      <c r="DY1937" s="18"/>
      <c r="DZ1937" s="18"/>
      <c r="EA1937" s="18"/>
      <c r="EB1937" s="18"/>
      <c r="EC1937" s="18"/>
      <c r="ED1937" s="18"/>
      <c r="EE1937" s="18"/>
      <c r="EF1937" s="18"/>
      <c r="EG1937" s="18"/>
      <c r="EH1937" s="18"/>
      <c r="EI1937" s="18"/>
      <c r="EJ1937" s="18"/>
      <c r="EK1937" s="18"/>
      <c r="EL1937" s="18"/>
      <c r="EM1937" s="18"/>
      <c r="EN1937" s="18"/>
      <c r="EO1937" s="18"/>
      <c r="EP1937" s="18"/>
      <c r="EQ1937" s="18"/>
      <c r="ER1937" s="18"/>
      <c r="ES1937" s="18"/>
      <c r="ET1937" s="18"/>
      <c r="EU1937" s="18"/>
      <c r="EV1937" s="18"/>
      <c r="EW1937" s="18"/>
      <c r="EX1937" s="18"/>
      <c r="EY1937" s="18"/>
      <c r="EZ1937" s="18"/>
      <c r="FA1937" s="18"/>
      <c r="FB1937" s="18"/>
      <c r="FC1937" s="18"/>
      <c r="FD1937" s="18"/>
      <c r="FE1937" s="18"/>
      <c r="FF1937" s="18"/>
      <c r="FG1937" s="18"/>
      <c r="FH1937" s="18"/>
      <c r="FI1937" s="18"/>
      <c r="FJ1937" s="18"/>
      <c r="FK1937" s="18"/>
      <c r="FL1937" s="18"/>
      <c r="FM1937" s="18"/>
      <c r="FN1937" s="18"/>
      <c r="FO1937" s="18"/>
      <c r="FP1937" s="18"/>
      <c r="FQ1937" s="18"/>
      <c r="FR1937" s="18"/>
      <c r="FS1937" s="18"/>
      <c r="FT1937" s="18"/>
      <c r="FU1937" s="18"/>
      <c r="FV1937" s="18"/>
      <c r="FW1937" s="18"/>
      <c r="FX1937" s="18"/>
      <c r="FY1937" s="18"/>
      <c r="FZ1937" s="18"/>
      <c r="GA1937" s="18"/>
      <c r="GB1937" s="18"/>
      <c r="GC1937" s="18"/>
      <c r="GD1937" s="18"/>
      <c r="GE1937" s="18"/>
      <c r="GF1937" s="18"/>
      <c r="GG1937" s="18"/>
      <c r="GH1937" s="18"/>
      <c r="GI1937" s="18"/>
      <c r="GJ1937" s="18"/>
      <c r="GK1937" s="18"/>
      <c r="GL1937" s="18"/>
      <c r="GM1937" s="18"/>
      <c r="GN1937" s="18"/>
      <c r="GO1937" s="18"/>
      <c r="GP1937" s="18"/>
      <c r="GQ1937" s="18"/>
      <c r="GR1937" s="18"/>
    </row>
    <row r="1938" spans="1:200">
      <c r="A1938" s="6"/>
      <c r="B1938" s="6"/>
      <c r="C1938" s="6"/>
      <c r="D1938" s="6"/>
      <c r="E1938" s="6"/>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c r="BU1938" s="6"/>
      <c r="BV1938" s="6"/>
      <c r="BW1938" s="6"/>
      <c r="BX1938" s="6"/>
      <c r="BY1938" s="6"/>
      <c r="BZ1938" s="6"/>
      <c r="CA1938" s="6"/>
      <c r="CB1938" s="6"/>
      <c r="CC1938" s="6"/>
      <c r="CD1938" s="6"/>
      <c r="CE1938" s="6"/>
      <c r="CF1938" s="6"/>
      <c r="CG1938" s="6"/>
      <c r="CH1938" s="6"/>
      <c r="CI1938" s="6"/>
      <c r="CJ1938" s="6"/>
      <c r="CK1938" s="6"/>
      <c r="CL1938" s="6"/>
      <c r="CM1938" s="6"/>
      <c r="CN1938" s="6"/>
      <c r="CO1938" s="6"/>
      <c r="CP1938" s="6"/>
      <c r="CQ1938" s="6"/>
      <c r="CR1938" s="6"/>
      <c r="CS1938" s="6"/>
      <c r="CT1938" s="6"/>
      <c r="CU1938" s="6"/>
      <c r="CV1938" s="6"/>
      <c r="CW1938" s="18"/>
      <c r="CX1938" s="18"/>
      <c r="CY1938" s="18"/>
      <c r="CZ1938" s="18"/>
      <c r="DA1938" s="18"/>
      <c r="DB1938" s="18"/>
      <c r="DC1938" s="18"/>
      <c r="DD1938" s="18"/>
      <c r="DE1938" s="18"/>
      <c r="DF1938" s="18"/>
      <c r="DG1938" s="18"/>
      <c r="DH1938" s="18"/>
      <c r="DI1938" s="18"/>
      <c r="DJ1938" s="18"/>
      <c r="DK1938" s="18"/>
      <c r="DL1938" s="18"/>
      <c r="DM1938" s="18"/>
      <c r="DN1938" s="18"/>
      <c r="DO1938" s="18"/>
      <c r="DP1938" s="18"/>
      <c r="DQ1938" s="18"/>
      <c r="DR1938" s="18"/>
      <c r="DS1938" s="18"/>
      <c r="DT1938" s="18"/>
      <c r="DU1938" s="18"/>
      <c r="DV1938" s="18"/>
      <c r="DW1938" s="18"/>
      <c r="DX1938" s="18"/>
      <c r="DY1938" s="18"/>
      <c r="DZ1938" s="18"/>
      <c r="EA1938" s="18"/>
      <c r="EB1938" s="18"/>
      <c r="EC1938" s="18"/>
      <c r="ED1938" s="18"/>
      <c r="EE1938" s="18"/>
      <c r="EF1938" s="18"/>
      <c r="EG1938" s="18"/>
      <c r="EH1938" s="18"/>
      <c r="EI1938" s="18"/>
      <c r="EJ1938" s="18"/>
      <c r="EK1938" s="18"/>
      <c r="EL1938" s="18"/>
      <c r="EM1938" s="18"/>
      <c r="EN1938" s="18"/>
      <c r="EO1938" s="18"/>
      <c r="EP1938" s="18"/>
      <c r="EQ1938" s="18"/>
      <c r="ER1938" s="18"/>
      <c r="ES1938" s="18"/>
      <c r="ET1938" s="18"/>
      <c r="EU1938" s="18"/>
      <c r="EV1938" s="18"/>
      <c r="EW1938" s="18"/>
      <c r="EX1938" s="18"/>
      <c r="EY1938" s="18"/>
      <c r="EZ1938" s="18"/>
      <c r="FA1938" s="18"/>
      <c r="FB1938" s="18"/>
      <c r="FC1938" s="18"/>
      <c r="FD1938" s="18"/>
      <c r="FE1938" s="18"/>
      <c r="FF1938" s="18"/>
      <c r="FG1938" s="18"/>
      <c r="FH1938" s="18"/>
      <c r="FI1938" s="18"/>
      <c r="FJ1938" s="18"/>
      <c r="FK1938" s="18"/>
      <c r="FL1938" s="18"/>
      <c r="FM1938" s="18"/>
      <c r="FN1938" s="18"/>
      <c r="FO1938" s="18"/>
      <c r="FP1938" s="18"/>
      <c r="FQ1938" s="18"/>
      <c r="FR1938" s="18"/>
      <c r="FS1938" s="18"/>
      <c r="FT1938" s="18"/>
      <c r="FU1938" s="18"/>
      <c r="FV1938" s="18"/>
      <c r="FW1938" s="18"/>
      <c r="FX1938" s="18"/>
      <c r="FY1938" s="18"/>
      <c r="FZ1938" s="18"/>
      <c r="GA1938" s="18"/>
      <c r="GB1938" s="18"/>
      <c r="GC1938" s="18"/>
      <c r="GD1938" s="18"/>
      <c r="GE1938" s="18"/>
      <c r="GF1938" s="18"/>
      <c r="GG1938" s="18"/>
      <c r="GH1938" s="18"/>
      <c r="GI1938" s="18"/>
      <c r="GJ1938" s="18"/>
      <c r="GK1938" s="18"/>
      <c r="GL1938" s="18"/>
      <c r="GM1938" s="18"/>
      <c r="GN1938" s="18"/>
      <c r="GO1938" s="18"/>
      <c r="GP1938" s="18"/>
      <c r="GQ1938" s="18"/>
      <c r="GR1938" s="18"/>
    </row>
    <row r="1939" spans="1:200">
      <c r="A1939" s="6"/>
      <c r="B1939" s="6"/>
      <c r="C1939" s="6"/>
      <c r="D1939" s="6"/>
      <c r="E1939" s="6"/>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c r="BU1939" s="6"/>
      <c r="BV1939" s="6"/>
      <c r="BW1939" s="6"/>
      <c r="BX1939" s="6"/>
      <c r="BY1939" s="6"/>
      <c r="BZ1939" s="6"/>
      <c r="CA1939" s="6"/>
      <c r="CB1939" s="6"/>
      <c r="CC1939" s="6"/>
      <c r="CD1939" s="6"/>
      <c r="CE1939" s="6"/>
      <c r="CF1939" s="6"/>
      <c r="CG1939" s="6"/>
      <c r="CH1939" s="6"/>
      <c r="CI1939" s="6"/>
      <c r="CJ1939" s="6"/>
      <c r="CK1939" s="6"/>
      <c r="CL1939" s="6"/>
      <c r="CM1939" s="6"/>
      <c r="CN1939" s="6"/>
      <c r="CO1939" s="6"/>
      <c r="CP1939" s="6"/>
      <c r="CQ1939" s="6"/>
      <c r="CR1939" s="6"/>
      <c r="CS1939" s="6"/>
      <c r="CT1939" s="6"/>
      <c r="CU1939" s="6"/>
      <c r="CV1939" s="6"/>
      <c r="CW1939" s="18"/>
      <c r="CX1939" s="18"/>
      <c r="CY1939" s="18"/>
      <c r="CZ1939" s="18"/>
      <c r="DA1939" s="18"/>
      <c r="DB1939" s="18"/>
      <c r="DC1939" s="18"/>
      <c r="DD1939" s="18"/>
      <c r="DE1939" s="18"/>
      <c r="DF1939" s="18"/>
      <c r="DG1939" s="18"/>
      <c r="DH1939" s="18"/>
      <c r="DI1939" s="18"/>
      <c r="DJ1939" s="18"/>
      <c r="DK1939" s="18"/>
      <c r="DL1939" s="18"/>
      <c r="DM1939" s="18"/>
      <c r="DN1939" s="18"/>
      <c r="DO1939" s="18"/>
      <c r="DP1939" s="18"/>
      <c r="DQ1939" s="18"/>
      <c r="DR1939" s="18"/>
      <c r="DS1939" s="18"/>
      <c r="DT1939" s="18"/>
      <c r="DU1939" s="18"/>
      <c r="DV1939" s="18"/>
      <c r="DW1939" s="18"/>
      <c r="DX1939" s="18"/>
      <c r="DY1939" s="18"/>
      <c r="DZ1939" s="18"/>
      <c r="EA1939" s="18"/>
      <c r="EB1939" s="18"/>
      <c r="EC1939" s="18"/>
      <c r="ED1939" s="18"/>
      <c r="EE1939" s="18"/>
      <c r="EF1939" s="18"/>
      <c r="EG1939" s="18"/>
      <c r="EH1939" s="18"/>
      <c r="EI1939" s="18"/>
      <c r="EJ1939" s="18"/>
      <c r="EK1939" s="18"/>
      <c r="EL1939" s="18"/>
      <c r="EM1939" s="18"/>
      <c r="EN1939" s="18"/>
      <c r="EO1939" s="18"/>
      <c r="EP1939" s="18"/>
      <c r="EQ1939" s="18"/>
      <c r="ER1939" s="18"/>
      <c r="ES1939" s="18"/>
      <c r="ET1939" s="18"/>
      <c r="EU1939" s="18"/>
      <c r="EV1939" s="18"/>
      <c r="EW1939" s="18"/>
      <c r="EX1939" s="18"/>
      <c r="EY1939" s="18"/>
      <c r="EZ1939" s="18"/>
      <c r="FA1939" s="18"/>
      <c r="FB1939" s="18"/>
      <c r="FC1939" s="18"/>
      <c r="FD1939" s="18"/>
      <c r="FE1939" s="18"/>
      <c r="FF1939" s="18"/>
      <c r="FG1939" s="18"/>
      <c r="FH1939" s="18"/>
      <c r="FI1939" s="18"/>
      <c r="FJ1939" s="18"/>
      <c r="FK1939" s="18"/>
      <c r="FL1939" s="18"/>
      <c r="FM1939" s="18"/>
      <c r="FN1939" s="18"/>
      <c r="FO1939" s="18"/>
      <c r="FP1939" s="18"/>
      <c r="FQ1939" s="18"/>
      <c r="FR1939" s="18"/>
      <c r="FS1939" s="18"/>
      <c r="FT1939" s="18"/>
      <c r="FU1939" s="18"/>
      <c r="FV1939" s="18"/>
      <c r="FW1939" s="18"/>
      <c r="FX1939" s="18"/>
      <c r="FY1939" s="18"/>
      <c r="FZ1939" s="18"/>
      <c r="GA1939" s="18"/>
      <c r="GB1939" s="18"/>
      <c r="GC1939" s="18"/>
      <c r="GD1939" s="18"/>
      <c r="GE1939" s="18"/>
      <c r="GF1939" s="18"/>
      <c r="GG1939" s="18"/>
      <c r="GH1939" s="18"/>
      <c r="GI1939" s="18"/>
      <c r="GJ1939" s="18"/>
      <c r="GK1939" s="18"/>
      <c r="GL1939" s="18"/>
      <c r="GM1939" s="18"/>
      <c r="GN1939" s="18"/>
      <c r="GO1939" s="18"/>
      <c r="GP1939" s="18"/>
      <c r="GQ1939" s="18"/>
      <c r="GR1939" s="18"/>
    </row>
    <row r="1940" spans="1:200">
      <c r="A1940" s="6"/>
      <c r="B1940" s="6"/>
      <c r="C1940" s="6"/>
      <c r="D1940" s="6"/>
      <c r="E1940" s="6"/>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c r="BU1940" s="6"/>
      <c r="BV1940" s="6"/>
      <c r="BW1940" s="6"/>
      <c r="BX1940" s="6"/>
      <c r="BY1940" s="6"/>
      <c r="BZ1940" s="6"/>
      <c r="CA1940" s="6"/>
      <c r="CB1940" s="6"/>
      <c r="CC1940" s="6"/>
      <c r="CD1940" s="6"/>
      <c r="CE1940" s="6"/>
      <c r="CF1940" s="6"/>
      <c r="CG1940" s="6"/>
      <c r="CH1940" s="6"/>
      <c r="CI1940" s="6"/>
      <c r="CJ1940" s="6"/>
      <c r="CK1940" s="6"/>
      <c r="CL1940" s="6"/>
      <c r="CM1940" s="6"/>
      <c r="CN1940" s="6"/>
      <c r="CO1940" s="6"/>
      <c r="CP1940" s="6"/>
      <c r="CQ1940" s="6"/>
      <c r="CR1940" s="6"/>
      <c r="CS1940" s="6"/>
      <c r="CT1940" s="6"/>
      <c r="CU1940" s="6"/>
      <c r="CV1940" s="6"/>
      <c r="CW1940" s="18"/>
      <c r="CX1940" s="18"/>
      <c r="CY1940" s="18"/>
      <c r="CZ1940" s="18"/>
      <c r="DA1940" s="18"/>
      <c r="DB1940" s="18"/>
      <c r="DC1940" s="18"/>
      <c r="DD1940" s="18"/>
      <c r="DE1940" s="18"/>
      <c r="DF1940" s="18"/>
      <c r="DG1940" s="18"/>
      <c r="DH1940" s="18"/>
      <c r="DI1940" s="18"/>
      <c r="DJ1940" s="18"/>
      <c r="DK1940" s="18"/>
      <c r="DL1940" s="18"/>
      <c r="DM1940" s="18"/>
      <c r="DN1940" s="18"/>
      <c r="DO1940" s="18"/>
      <c r="DP1940" s="18"/>
      <c r="DQ1940" s="18"/>
      <c r="DR1940" s="18"/>
      <c r="DS1940" s="18"/>
      <c r="DT1940" s="18"/>
      <c r="DU1940" s="18"/>
      <c r="DV1940" s="18"/>
      <c r="DW1940" s="18"/>
      <c r="DX1940" s="18"/>
      <c r="DY1940" s="18"/>
      <c r="DZ1940" s="18"/>
      <c r="EA1940" s="18"/>
      <c r="EB1940" s="18"/>
      <c r="EC1940" s="18"/>
      <c r="ED1940" s="18"/>
      <c r="EE1940" s="18"/>
      <c r="EF1940" s="18"/>
      <c r="EG1940" s="18"/>
      <c r="EH1940" s="18"/>
      <c r="EI1940" s="18"/>
      <c r="EJ1940" s="18"/>
      <c r="EK1940" s="18"/>
      <c r="EL1940" s="18"/>
      <c r="EM1940" s="18"/>
      <c r="EN1940" s="18"/>
      <c r="EO1940" s="18"/>
      <c r="EP1940" s="18"/>
      <c r="EQ1940" s="18"/>
      <c r="ER1940" s="18"/>
      <c r="ES1940" s="18"/>
      <c r="ET1940" s="18"/>
      <c r="EU1940" s="18"/>
      <c r="EV1940" s="18"/>
      <c r="EW1940" s="18"/>
      <c r="EX1940" s="18"/>
      <c r="EY1940" s="18"/>
      <c r="EZ1940" s="18"/>
      <c r="FA1940" s="18"/>
      <c r="FB1940" s="18"/>
      <c r="FC1940" s="18"/>
      <c r="FD1940" s="18"/>
      <c r="FE1940" s="18"/>
      <c r="FF1940" s="18"/>
      <c r="FG1940" s="18"/>
      <c r="FH1940" s="18"/>
      <c r="FI1940" s="18"/>
      <c r="FJ1940" s="18"/>
      <c r="FK1940" s="18"/>
      <c r="FL1940" s="18"/>
      <c r="FM1940" s="18"/>
      <c r="FN1940" s="18"/>
      <c r="FO1940" s="18"/>
      <c r="FP1940" s="18"/>
      <c r="FQ1940" s="18"/>
      <c r="FR1940" s="18"/>
      <c r="FS1940" s="18"/>
      <c r="FT1940" s="18"/>
      <c r="FU1940" s="18"/>
      <c r="FV1940" s="18"/>
      <c r="FW1940" s="18"/>
      <c r="FX1940" s="18"/>
      <c r="FY1940" s="18"/>
      <c r="FZ1940" s="18"/>
      <c r="GA1940" s="18"/>
      <c r="GB1940" s="18"/>
      <c r="GC1940" s="18"/>
      <c r="GD1940" s="18"/>
      <c r="GE1940" s="18"/>
      <c r="GF1940" s="18"/>
      <c r="GG1940" s="18"/>
      <c r="GH1940" s="18"/>
      <c r="GI1940" s="18"/>
      <c r="GJ1940" s="18"/>
      <c r="GK1940" s="18"/>
      <c r="GL1940" s="18"/>
      <c r="GM1940" s="18"/>
      <c r="GN1940" s="18"/>
      <c r="GO1940" s="18"/>
      <c r="GP1940" s="18"/>
      <c r="GQ1940" s="18"/>
      <c r="GR1940" s="18"/>
    </row>
    <row r="1941" spans="1:200">
      <c r="A1941" s="6"/>
      <c r="B1941" s="6"/>
      <c r="C1941" s="6"/>
      <c r="D1941" s="6"/>
      <c r="E1941" s="6"/>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c r="BU1941" s="6"/>
      <c r="BV1941" s="6"/>
      <c r="BW1941" s="6"/>
      <c r="BX1941" s="6"/>
      <c r="BY1941" s="6"/>
      <c r="BZ1941" s="6"/>
      <c r="CA1941" s="6"/>
      <c r="CB1941" s="6"/>
      <c r="CC1941" s="6"/>
      <c r="CD1941" s="6"/>
      <c r="CE1941" s="6"/>
      <c r="CF1941" s="6"/>
      <c r="CG1941" s="6"/>
      <c r="CH1941" s="6"/>
      <c r="CI1941" s="6"/>
      <c r="CJ1941" s="6"/>
      <c r="CK1941" s="6"/>
      <c r="CL1941" s="6"/>
      <c r="CM1941" s="6"/>
      <c r="CN1941" s="6"/>
      <c r="CO1941" s="6"/>
      <c r="CP1941" s="6"/>
      <c r="CQ1941" s="6"/>
      <c r="CR1941" s="6"/>
      <c r="CS1941" s="6"/>
      <c r="CT1941" s="6"/>
      <c r="CU1941" s="6"/>
      <c r="CV1941" s="6"/>
      <c r="CW1941" s="18"/>
      <c r="CX1941" s="18"/>
      <c r="CY1941" s="18"/>
      <c r="CZ1941" s="18"/>
      <c r="DA1941" s="18"/>
      <c r="DB1941" s="18"/>
      <c r="DC1941" s="18"/>
      <c r="DD1941" s="18"/>
      <c r="DE1941" s="18"/>
      <c r="DF1941" s="18"/>
      <c r="DG1941" s="18"/>
      <c r="DH1941" s="18"/>
      <c r="DI1941" s="18"/>
      <c r="DJ1941" s="18"/>
      <c r="DK1941" s="18"/>
      <c r="DL1941" s="18"/>
      <c r="DM1941" s="18"/>
      <c r="DN1941" s="18"/>
      <c r="DO1941" s="18"/>
      <c r="DP1941" s="18"/>
      <c r="DQ1941" s="18"/>
      <c r="DR1941" s="18"/>
      <c r="DS1941" s="18"/>
      <c r="DT1941" s="18"/>
      <c r="DU1941" s="18"/>
      <c r="DV1941" s="18"/>
      <c r="DW1941" s="18"/>
      <c r="DX1941" s="18"/>
      <c r="DY1941" s="18"/>
      <c r="DZ1941" s="18"/>
      <c r="EA1941" s="18"/>
      <c r="EB1941" s="18"/>
      <c r="EC1941" s="18"/>
      <c r="ED1941" s="18"/>
      <c r="EE1941" s="18"/>
      <c r="EF1941" s="18"/>
      <c r="EG1941" s="18"/>
      <c r="EH1941" s="18"/>
      <c r="EI1941" s="18"/>
      <c r="EJ1941" s="18"/>
      <c r="EK1941" s="18"/>
      <c r="EL1941" s="18"/>
      <c r="EM1941" s="18"/>
      <c r="EN1941" s="18"/>
      <c r="EO1941" s="18"/>
      <c r="EP1941" s="18"/>
      <c r="EQ1941" s="18"/>
      <c r="ER1941" s="18"/>
      <c r="ES1941" s="18"/>
      <c r="ET1941" s="18"/>
      <c r="EU1941" s="18"/>
      <c r="EV1941" s="18"/>
      <c r="EW1941" s="18"/>
      <c r="EX1941" s="18"/>
      <c r="EY1941" s="18"/>
      <c r="EZ1941" s="18"/>
      <c r="FA1941" s="18"/>
      <c r="FB1941" s="18"/>
      <c r="FC1941" s="18"/>
      <c r="FD1941" s="18"/>
      <c r="FE1941" s="18"/>
      <c r="FF1941" s="18"/>
      <c r="FG1941" s="18"/>
      <c r="FH1941" s="18"/>
      <c r="FI1941" s="18"/>
      <c r="FJ1941" s="18"/>
      <c r="FK1941" s="18"/>
      <c r="FL1941" s="18"/>
      <c r="FM1941" s="18"/>
      <c r="FN1941" s="18"/>
      <c r="FO1941" s="18"/>
      <c r="FP1941" s="18"/>
      <c r="FQ1941" s="18"/>
      <c r="FR1941" s="18"/>
      <c r="FS1941" s="18"/>
      <c r="FT1941" s="18"/>
      <c r="FU1941" s="18"/>
      <c r="FV1941" s="18"/>
      <c r="FW1941" s="18"/>
      <c r="FX1941" s="18"/>
      <c r="FY1941" s="18"/>
      <c r="FZ1941" s="18"/>
      <c r="GA1941" s="18"/>
      <c r="GB1941" s="18"/>
      <c r="GC1941" s="18"/>
      <c r="GD1941" s="18"/>
      <c r="GE1941" s="18"/>
      <c r="GF1941" s="18"/>
      <c r="GG1941" s="18"/>
      <c r="GH1941" s="18"/>
      <c r="GI1941" s="18"/>
      <c r="GJ1941" s="18"/>
      <c r="GK1941" s="18"/>
      <c r="GL1941" s="18"/>
      <c r="GM1941" s="18"/>
      <c r="GN1941" s="18"/>
      <c r="GO1941" s="18"/>
      <c r="GP1941" s="18"/>
      <c r="GQ1941" s="18"/>
      <c r="GR1941" s="18"/>
    </row>
    <row r="1942" spans="1:200">
      <c r="A1942" s="6"/>
      <c r="B1942" s="6"/>
      <c r="C1942" s="6"/>
      <c r="D1942" s="6"/>
      <c r="E1942" s="6"/>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c r="BU1942" s="6"/>
      <c r="BV1942" s="6"/>
      <c r="BW1942" s="6"/>
      <c r="BX1942" s="6"/>
      <c r="BY1942" s="6"/>
      <c r="BZ1942" s="6"/>
      <c r="CA1942" s="6"/>
      <c r="CB1942" s="6"/>
      <c r="CC1942" s="6"/>
      <c r="CD1942" s="6"/>
      <c r="CE1942" s="6"/>
      <c r="CF1942" s="6"/>
      <c r="CG1942" s="6"/>
      <c r="CH1942" s="6"/>
      <c r="CI1942" s="6"/>
      <c r="CJ1942" s="6"/>
      <c r="CK1942" s="6"/>
      <c r="CL1942" s="6"/>
      <c r="CM1942" s="6"/>
      <c r="CN1942" s="6"/>
      <c r="CO1942" s="6"/>
      <c r="CP1942" s="6"/>
      <c r="CQ1942" s="6"/>
      <c r="CR1942" s="6"/>
      <c r="CS1942" s="6"/>
      <c r="CT1942" s="6"/>
      <c r="CU1942" s="6"/>
      <c r="CV1942" s="6"/>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8"/>
      <c r="FH1942" s="18"/>
      <c r="FI1942" s="18"/>
      <c r="FJ1942" s="18"/>
      <c r="FK1942" s="18"/>
      <c r="FL1942" s="18"/>
      <c r="FM1942" s="18"/>
      <c r="FN1942" s="18"/>
      <c r="FO1942" s="18"/>
      <c r="FP1942" s="18"/>
      <c r="FQ1942" s="18"/>
      <c r="FR1942" s="18"/>
      <c r="FS1942" s="18"/>
      <c r="FT1942" s="18"/>
      <c r="FU1942" s="18"/>
      <c r="FV1942" s="18"/>
      <c r="FW1942" s="18"/>
      <c r="FX1942" s="18"/>
      <c r="FY1942" s="18"/>
      <c r="FZ1942" s="18"/>
      <c r="GA1942" s="18"/>
      <c r="GB1942" s="18"/>
      <c r="GC1942" s="18"/>
      <c r="GD1942" s="18"/>
      <c r="GE1942" s="18"/>
      <c r="GF1942" s="18"/>
      <c r="GG1942" s="18"/>
      <c r="GH1942" s="18"/>
      <c r="GI1942" s="18"/>
      <c r="GJ1942" s="18"/>
      <c r="GK1942" s="18"/>
      <c r="GL1942" s="18"/>
      <c r="GM1942" s="18"/>
      <c r="GN1942" s="18"/>
      <c r="GO1942" s="18"/>
      <c r="GP1942" s="18"/>
      <c r="GQ1942" s="18"/>
      <c r="GR1942" s="18"/>
    </row>
    <row r="1943" spans="1:200">
      <c r="A1943" s="6"/>
      <c r="B1943" s="6"/>
      <c r="C1943" s="6"/>
      <c r="D1943" s="6"/>
      <c r="E1943" s="6"/>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c r="BU1943" s="6"/>
      <c r="BV1943" s="6"/>
      <c r="BW1943" s="6"/>
      <c r="BX1943" s="6"/>
      <c r="BY1943" s="6"/>
      <c r="BZ1943" s="6"/>
      <c r="CA1943" s="6"/>
      <c r="CB1943" s="6"/>
      <c r="CC1943" s="6"/>
      <c r="CD1943" s="6"/>
      <c r="CE1943" s="6"/>
      <c r="CF1943" s="6"/>
      <c r="CG1943" s="6"/>
      <c r="CH1943" s="6"/>
      <c r="CI1943" s="6"/>
      <c r="CJ1943" s="6"/>
      <c r="CK1943" s="6"/>
      <c r="CL1943" s="6"/>
      <c r="CM1943" s="6"/>
      <c r="CN1943" s="6"/>
      <c r="CO1943" s="6"/>
      <c r="CP1943" s="6"/>
      <c r="CQ1943" s="6"/>
      <c r="CR1943" s="6"/>
      <c r="CS1943" s="6"/>
      <c r="CT1943" s="6"/>
      <c r="CU1943" s="6"/>
      <c r="CV1943" s="6"/>
      <c r="CW1943" s="18"/>
      <c r="CX1943" s="18"/>
      <c r="CY1943" s="18"/>
      <c r="CZ1943" s="18"/>
      <c r="DA1943" s="18"/>
      <c r="DB1943" s="18"/>
      <c r="DC1943" s="18"/>
      <c r="DD1943" s="18"/>
      <c r="DE1943" s="18"/>
      <c r="DF1943" s="18"/>
      <c r="DG1943" s="18"/>
      <c r="DH1943" s="18"/>
      <c r="DI1943" s="18"/>
      <c r="DJ1943" s="18"/>
      <c r="DK1943" s="18"/>
      <c r="DL1943" s="18"/>
      <c r="DM1943" s="18"/>
      <c r="DN1943" s="18"/>
      <c r="DO1943" s="18"/>
      <c r="DP1943" s="18"/>
      <c r="DQ1943" s="18"/>
      <c r="DR1943" s="18"/>
      <c r="DS1943" s="18"/>
      <c r="DT1943" s="18"/>
      <c r="DU1943" s="18"/>
      <c r="DV1943" s="18"/>
      <c r="DW1943" s="18"/>
      <c r="DX1943" s="18"/>
      <c r="DY1943" s="18"/>
      <c r="DZ1943" s="18"/>
      <c r="EA1943" s="18"/>
      <c r="EB1943" s="18"/>
      <c r="EC1943" s="18"/>
      <c r="ED1943" s="18"/>
      <c r="EE1943" s="18"/>
      <c r="EF1943" s="18"/>
      <c r="EG1943" s="18"/>
      <c r="EH1943" s="18"/>
      <c r="EI1943" s="18"/>
      <c r="EJ1943" s="18"/>
      <c r="EK1943" s="18"/>
      <c r="EL1943" s="18"/>
      <c r="EM1943" s="18"/>
      <c r="EN1943" s="18"/>
      <c r="EO1943" s="18"/>
      <c r="EP1943" s="18"/>
      <c r="EQ1943" s="18"/>
      <c r="ER1943" s="18"/>
      <c r="ES1943" s="18"/>
      <c r="ET1943" s="18"/>
      <c r="EU1943" s="18"/>
      <c r="EV1943" s="18"/>
      <c r="EW1943" s="18"/>
      <c r="EX1943" s="18"/>
      <c r="EY1943" s="18"/>
      <c r="EZ1943" s="18"/>
      <c r="FA1943" s="18"/>
      <c r="FB1943" s="18"/>
      <c r="FC1943" s="18"/>
      <c r="FD1943" s="18"/>
      <c r="FE1943" s="18"/>
      <c r="FF1943" s="18"/>
      <c r="FG1943" s="18"/>
      <c r="FH1943" s="18"/>
      <c r="FI1943" s="18"/>
      <c r="FJ1943" s="18"/>
      <c r="FK1943" s="18"/>
      <c r="FL1943" s="18"/>
      <c r="FM1943" s="18"/>
      <c r="FN1943" s="18"/>
      <c r="FO1943" s="18"/>
      <c r="FP1943" s="18"/>
      <c r="FQ1943" s="18"/>
      <c r="FR1943" s="18"/>
      <c r="FS1943" s="18"/>
      <c r="FT1943" s="18"/>
      <c r="FU1943" s="18"/>
      <c r="FV1943" s="18"/>
      <c r="FW1943" s="18"/>
      <c r="FX1943" s="18"/>
      <c r="FY1943" s="18"/>
      <c r="FZ1943" s="18"/>
      <c r="GA1943" s="18"/>
      <c r="GB1943" s="18"/>
      <c r="GC1943" s="18"/>
      <c r="GD1943" s="18"/>
      <c r="GE1943" s="18"/>
      <c r="GF1943" s="18"/>
      <c r="GG1943" s="18"/>
      <c r="GH1943" s="18"/>
      <c r="GI1943" s="18"/>
      <c r="GJ1943" s="18"/>
      <c r="GK1943" s="18"/>
      <c r="GL1943" s="18"/>
      <c r="GM1943" s="18"/>
      <c r="GN1943" s="18"/>
      <c r="GO1943" s="18"/>
      <c r="GP1943" s="18"/>
      <c r="GQ1943" s="18"/>
      <c r="GR1943" s="18"/>
    </row>
    <row r="1944" spans="1:200">
      <c r="A1944" s="6"/>
      <c r="B1944" s="6"/>
      <c r="C1944" s="6"/>
      <c r="D1944" s="6"/>
      <c r="E1944" s="6"/>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c r="BU1944" s="6"/>
      <c r="BV1944" s="6"/>
      <c r="BW1944" s="6"/>
      <c r="BX1944" s="6"/>
      <c r="BY1944" s="6"/>
      <c r="BZ1944" s="6"/>
      <c r="CA1944" s="6"/>
      <c r="CB1944" s="6"/>
      <c r="CC1944" s="6"/>
      <c r="CD1944" s="6"/>
      <c r="CE1944" s="6"/>
      <c r="CF1944" s="6"/>
      <c r="CG1944" s="6"/>
      <c r="CH1944" s="6"/>
      <c r="CI1944" s="6"/>
      <c r="CJ1944" s="6"/>
      <c r="CK1944" s="6"/>
      <c r="CL1944" s="6"/>
      <c r="CM1944" s="6"/>
      <c r="CN1944" s="6"/>
      <c r="CO1944" s="6"/>
      <c r="CP1944" s="6"/>
      <c r="CQ1944" s="6"/>
      <c r="CR1944" s="6"/>
      <c r="CS1944" s="6"/>
      <c r="CT1944" s="6"/>
      <c r="CU1944" s="6"/>
      <c r="CV1944" s="6"/>
      <c r="CW1944" s="18"/>
      <c r="CX1944" s="18"/>
      <c r="CY1944" s="18"/>
      <c r="CZ1944" s="18"/>
      <c r="DA1944" s="18"/>
      <c r="DB1944" s="18"/>
      <c r="DC1944" s="18"/>
      <c r="DD1944" s="18"/>
      <c r="DE1944" s="18"/>
      <c r="DF1944" s="18"/>
      <c r="DG1944" s="18"/>
      <c r="DH1944" s="18"/>
      <c r="DI1944" s="18"/>
      <c r="DJ1944" s="18"/>
      <c r="DK1944" s="18"/>
      <c r="DL1944" s="18"/>
      <c r="DM1944" s="18"/>
      <c r="DN1944" s="18"/>
      <c r="DO1944" s="18"/>
      <c r="DP1944" s="18"/>
      <c r="DQ1944" s="18"/>
      <c r="DR1944" s="18"/>
      <c r="DS1944" s="18"/>
      <c r="DT1944" s="18"/>
      <c r="DU1944" s="18"/>
      <c r="DV1944" s="18"/>
      <c r="DW1944" s="18"/>
      <c r="DX1944" s="18"/>
      <c r="DY1944" s="18"/>
      <c r="DZ1944" s="18"/>
      <c r="EA1944" s="18"/>
      <c r="EB1944" s="18"/>
      <c r="EC1944" s="18"/>
      <c r="ED1944" s="18"/>
      <c r="EE1944" s="18"/>
      <c r="EF1944" s="18"/>
      <c r="EG1944" s="18"/>
      <c r="EH1944" s="18"/>
      <c r="EI1944" s="18"/>
      <c r="EJ1944" s="18"/>
      <c r="EK1944" s="18"/>
      <c r="EL1944" s="18"/>
      <c r="EM1944" s="18"/>
      <c r="EN1944" s="18"/>
      <c r="EO1944" s="18"/>
      <c r="EP1944" s="18"/>
      <c r="EQ1944" s="18"/>
      <c r="ER1944" s="18"/>
      <c r="ES1944" s="18"/>
      <c r="ET1944" s="18"/>
      <c r="EU1944" s="18"/>
      <c r="EV1944" s="18"/>
      <c r="EW1944" s="18"/>
      <c r="EX1944" s="18"/>
      <c r="EY1944" s="18"/>
      <c r="EZ1944" s="18"/>
      <c r="FA1944" s="18"/>
      <c r="FB1944" s="18"/>
      <c r="FC1944" s="18"/>
      <c r="FD1944" s="18"/>
      <c r="FE1944" s="18"/>
      <c r="FF1944" s="18"/>
      <c r="FG1944" s="18"/>
      <c r="FH1944" s="18"/>
      <c r="FI1944" s="18"/>
      <c r="FJ1944" s="18"/>
      <c r="FK1944" s="18"/>
      <c r="FL1944" s="18"/>
      <c r="FM1944" s="18"/>
      <c r="FN1944" s="18"/>
      <c r="FO1944" s="18"/>
      <c r="FP1944" s="18"/>
      <c r="FQ1944" s="18"/>
      <c r="FR1944" s="18"/>
      <c r="FS1944" s="18"/>
      <c r="FT1944" s="18"/>
      <c r="FU1944" s="18"/>
      <c r="FV1944" s="18"/>
      <c r="FW1944" s="18"/>
      <c r="FX1944" s="18"/>
      <c r="FY1944" s="18"/>
      <c r="FZ1944" s="18"/>
      <c r="GA1944" s="18"/>
      <c r="GB1944" s="18"/>
      <c r="GC1944" s="18"/>
      <c r="GD1944" s="18"/>
      <c r="GE1944" s="18"/>
      <c r="GF1944" s="18"/>
      <c r="GG1944" s="18"/>
      <c r="GH1944" s="18"/>
      <c r="GI1944" s="18"/>
      <c r="GJ1944" s="18"/>
      <c r="GK1944" s="18"/>
      <c r="GL1944" s="18"/>
      <c r="GM1944" s="18"/>
      <c r="GN1944" s="18"/>
      <c r="GO1944" s="18"/>
      <c r="GP1944" s="18"/>
      <c r="GQ1944" s="18"/>
      <c r="GR1944" s="18"/>
    </row>
    <row r="1945" spans="1:200">
      <c r="A1945" s="6"/>
      <c r="B1945" s="6"/>
      <c r="C1945" s="6"/>
      <c r="D1945" s="6"/>
      <c r="E1945" s="6"/>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c r="BU1945" s="6"/>
      <c r="BV1945" s="6"/>
      <c r="BW1945" s="6"/>
      <c r="BX1945" s="6"/>
      <c r="BY1945" s="6"/>
      <c r="BZ1945" s="6"/>
      <c r="CA1945" s="6"/>
      <c r="CB1945" s="6"/>
      <c r="CC1945" s="6"/>
      <c r="CD1945" s="6"/>
      <c r="CE1945" s="6"/>
      <c r="CF1945" s="6"/>
      <c r="CG1945" s="6"/>
      <c r="CH1945" s="6"/>
      <c r="CI1945" s="6"/>
      <c r="CJ1945" s="6"/>
      <c r="CK1945" s="6"/>
      <c r="CL1945" s="6"/>
      <c r="CM1945" s="6"/>
      <c r="CN1945" s="6"/>
      <c r="CO1945" s="6"/>
      <c r="CP1945" s="6"/>
      <c r="CQ1945" s="6"/>
      <c r="CR1945" s="6"/>
      <c r="CS1945" s="6"/>
      <c r="CT1945" s="6"/>
      <c r="CU1945" s="6"/>
      <c r="CV1945" s="6"/>
      <c r="CW1945" s="18"/>
      <c r="CX1945" s="18"/>
      <c r="CY1945" s="18"/>
      <c r="CZ1945" s="18"/>
      <c r="DA1945" s="18"/>
      <c r="DB1945" s="18"/>
      <c r="DC1945" s="18"/>
      <c r="DD1945" s="18"/>
      <c r="DE1945" s="18"/>
      <c r="DF1945" s="18"/>
      <c r="DG1945" s="18"/>
      <c r="DH1945" s="18"/>
      <c r="DI1945" s="18"/>
      <c r="DJ1945" s="18"/>
      <c r="DK1945" s="18"/>
      <c r="DL1945" s="18"/>
      <c r="DM1945" s="18"/>
      <c r="DN1945" s="18"/>
      <c r="DO1945" s="18"/>
      <c r="DP1945" s="18"/>
      <c r="DQ1945" s="18"/>
      <c r="DR1945" s="18"/>
      <c r="DS1945" s="18"/>
      <c r="DT1945" s="18"/>
      <c r="DU1945" s="18"/>
      <c r="DV1945" s="18"/>
      <c r="DW1945" s="18"/>
      <c r="DX1945" s="18"/>
      <c r="DY1945" s="18"/>
      <c r="DZ1945" s="18"/>
      <c r="EA1945" s="18"/>
      <c r="EB1945" s="18"/>
      <c r="EC1945" s="18"/>
      <c r="ED1945" s="18"/>
      <c r="EE1945" s="18"/>
      <c r="EF1945" s="18"/>
      <c r="EG1945" s="18"/>
      <c r="EH1945" s="18"/>
      <c r="EI1945" s="18"/>
      <c r="EJ1945" s="18"/>
      <c r="EK1945" s="18"/>
      <c r="EL1945" s="18"/>
      <c r="EM1945" s="18"/>
      <c r="EN1945" s="18"/>
      <c r="EO1945" s="18"/>
      <c r="EP1945" s="18"/>
      <c r="EQ1945" s="18"/>
      <c r="ER1945" s="18"/>
      <c r="ES1945" s="18"/>
      <c r="ET1945" s="18"/>
      <c r="EU1945" s="18"/>
      <c r="EV1945" s="18"/>
      <c r="EW1945" s="18"/>
      <c r="EX1945" s="18"/>
      <c r="EY1945" s="18"/>
      <c r="EZ1945" s="18"/>
      <c r="FA1945" s="18"/>
      <c r="FB1945" s="18"/>
      <c r="FC1945" s="18"/>
      <c r="FD1945" s="18"/>
      <c r="FE1945" s="18"/>
      <c r="FF1945" s="18"/>
      <c r="FG1945" s="18"/>
      <c r="FH1945" s="18"/>
      <c r="FI1945" s="18"/>
      <c r="FJ1945" s="18"/>
      <c r="FK1945" s="18"/>
      <c r="FL1945" s="18"/>
      <c r="FM1945" s="18"/>
      <c r="FN1945" s="18"/>
      <c r="FO1945" s="18"/>
      <c r="FP1945" s="18"/>
      <c r="FQ1945" s="18"/>
      <c r="FR1945" s="18"/>
      <c r="FS1945" s="18"/>
      <c r="FT1945" s="18"/>
      <c r="FU1945" s="18"/>
      <c r="FV1945" s="18"/>
      <c r="FW1945" s="18"/>
      <c r="FX1945" s="18"/>
      <c r="FY1945" s="18"/>
      <c r="FZ1945" s="18"/>
      <c r="GA1945" s="18"/>
      <c r="GB1945" s="18"/>
      <c r="GC1945" s="18"/>
      <c r="GD1945" s="18"/>
      <c r="GE1945" s="18"/>
      <c r="GF1945" s="18"/>
      <c r="GG1945" s="18"/>
      <c r="GH1945" s="18"/>
      <c r="GI1945" s="18"/>
      <c r="GJ1945" s="18"/>
      <c r="GK1945" s="18"/>
      <c r="GL1945" s="18"/>
      <c r="GM1945" s="18"/>
      <c r="GN1945" s="18"/>
      <c r="GO1945" s="18"/>
      <c r="GP1945" s="18"/>
      <c r="GQ1945" s="18"/>
      <c r="GR1945" s="18"/>
    </row>
    <row r="1946" spans="1:200">
      <c r="A1946" s="6"/>
      <c r="B1946" s="6"/>
      <c r="C1946" s="6"/>
      <c r="D1946" s="6"/>
      <c r="E1946" s="6"/>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c r="BU1946" s="6"/>
      <c r="BV1946" s="6"/>
      <c r="BW1946" s="6"/>
      <c r="BX1946" s="6"/>
      <c r="BY1946" s="6"/>
      <c r="BZ1946" s="6"/>
      <c r="CA1946" s="6"/>
      <c r="CB1946" s="6"/>
      <c r="CC1946" s="6"/>
      <c r="CD1946" s="6"/>
      <c r="CE1946" s="6"/>
      <c r="CF1946" s="6"/>
      <c r="CG1946" s="6"/>
      <c r="CH1946" s="6"/>
      <c r="CI1946" s="6"/>
      <c r="CJ1946" s="6"/>
      <c r="CK1946" s="6"/>
      <c r="CL1946" s="6"/>
      <c r="CM1946" s="6"/>
      <c r="CN1946" s="6"/>
      <c r="CO1946" s="6"/>
      <c r="CP1946" s="6"/>
      <c r="CQ1946" s="6"/>
      <c r="CR1946" s="6"/>
      <c r="CS1946" s="6"/>
      <c r="CT1946" s="6"/>
      <c r="CU1946" s="6"/>
      <c r="CV1946" s="6"/>
      <c r="CW1946" s="18"/>
      <c r="CX1946" s="18"/>
      <c r="CY1946" s="18"/>
      <c r="CZ1946" s="18"/>
      <c r="DA1946" s="18"/>
      <c r="DB1946" s="18"/>
      <c r="DC1946" s="18"/>
      <c r="DD1946" s="18"/>
      <c r="DE1946" s="18"/>
      <c r="DF1946" s="18"/>
      <c r="DG1946" s="18"/>
      <c r="DH1946" s="18"/>
      <c r="DI1946" s="18"/>
      <c r="DJ1946" s="18"/>
      <c r="DK1946" s="18"/>
      <c r="DL1946" s="18"/>
      <c r="DM1946" s="18"/>
      <c r="DN1946" s="18"/>
      <c r="DO1946" s="18"/>
      <c r="DP1946" s="18"/>
      <c r="DQ1946" s="18"/>
      <c r="DR1946" s="18"/>
      <c r="DS1946" s="18"/>
      <c r="DT1946" s="18"/>
      <c r="DU1946" s="18"/>
      <c r="DV1946" s="18"/>
      <c r="DW1946" s="18"/>
      <c r="DX1946" s="18"/>
      <c r="DY1946" s="18"/>
      <c r="DZ1946" s="18"/>
      <c r="EA1946" s="18"/>
      <c r="EB1946" s="18"/>
      <c r="EC1946" s="18"/>
      <c r="ED1946" s="18"/>
      <c r="EE1946" s="18"/>
      <c r="EF1946" s="18"/>
      <c r="EG1946" s="18"/>
      <c r="EH1946" s="18"/>
      <c r="EI1946" s="18"/>
      <c r="EJ1946" s="18"/>
      <c r="EK1946" s="18"/>
      <c r="EL1946" s="18"/>
      <c r="EM1946" s="18"/>
      <c r="EN1946" s="18"/>
      <c r="EO1946" s="18"/>
      <c r="EP1946" s="18"/>
      <c r="EQ1946" s="18"/>
      <c r="ER1946" s="18"/>
      <c r="ES1946" s="18"/>
      <c r="ET1946" s="18"/>
      <c r="EU1946" s="18"/>
      <c r="EV1946" s="18"/>
      <c r="EW1946" s="18"/>
      <c r="EX1946" s="18"/>
      <c r="EY1946" s="18"/>
      <c r="EZ1946" s="18"/>
      <c r="FA1946" s="18"/>
      <c r="FB1946" s="18"/>
      <c r="FC1946" s="18"/>
      <c r="FD1946" s="18"/>
      <c r="FE1946" s="18"/>
      <c r="FF1946" s="18"/>
      <c r="FG1946" s="18"/>
      <c r="FH1946" s="18"/>
      <c r="FI1946" s="18"/>
      <c r="FJ1946" s="18"/>
      <c r="FK1946" s="18"/>
      <c r="FL1946" s="18"/>
      <c r="FM1946" s="18"/>
      <c r="FN1946" s="18"/>
      <c r="FO1946" s="18"/>
      <c r="FP1946" s="18"/>
      <c r="FQ1946" s="18"/>
      <c r="FR1946" s="18"/>
      <c r="FS1946" s="18"/>
      <c r="FT1946" s="18"/>
      <c r="FU1946" s="18"/>
      <c r="FV1946" s="18"/>
      <c r="FW1946" s="18"/>
      <c r="FX1946" s="18"/>
      <c r="FY1946" s="18"/>
      <c r="FZ1946" s="18"/>
      <c r="GA1946" s="18"/>
      <c r="GB1946" s="18"/>
      <c r="GC1946" s="18"/>
      <c r="GD1946" s="18"/>
      <c r="GE1946" s="18"/>
      <c r="GF1946" s="18"/>
      <c r="GG1946" s="18"/>
      <c r="GH1946" s="18"/>
      <c r="GI1946" s="18"/>
      <c r="GJ1946" s="18"/>
      <c r="GK1946" s="18"/>
      <c r="GL1946" s="18"/>
      <c r="GM1946" s="18"/>
      <c r="GN1946" s="18"/>
      <c r="GO1946" s="18"/>
      <c r="GP1946" s="18"/>
      <c r="GQ1946" s="18"/>
      <c r="GR1946" s="18"/>
    </row>
    <row r="1947" spans="1:200">
      <c r="A1947" s="6"/>
      <c r="B1947" s="6"/>
      <c r="C1947" s="6"/>
      <c r="D1947" s="6"/>
      <c r="E1947" s="6"/>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c r="BU1947" s="6"/>
      <c r="BV1947" s="6"/>
      <c r="BW1947" s="6"/>
      <c r="BX1947" s="6"/>
      <c r="BY1947" s="6"/>
      <c r="BZ1947" s="6"/>
      <c r="CA1947" s="6"/>
      <c r="CB1947" s="6"/>
      <c r="CC1947" s="6"/>
      <c r="CD1947" s="6"/>
      <c r="CE1947" s="6"/>
      <c r="CF1947" s="6"/>
      <c r="CG1947" s="6"/>
      <c r="CH1947" s="6"/>
      <c r="CI1947" s="6"/>
      <c r="CJ1947" s="6"/>
      <c r="CK1947" s="6"/>
      <c r="CL1947" s="6"/>
      <c r="CM1947" s="6"/>
      <c r="CN1947" s="6"/>
      <c r="CO1947" s="6"/>
      <c r="CP1947" s="6"/>
      <c r="CQ1947" s="6"/>
      <c r="CR1947" s="6"/>
      <c r="CS1947" s="6"/>
      <c r="CT1947" s="6"/>
      <c r="CU1947" s="6"/>
      <c r="CV1947" s="6"/>
      <c r="CW1947" s="18"/>
      <c r="CX1947" s="18"/>
      <c r="CY1947" s="18"/>
      <c r="CZ1947" s="18"/>
      <c r="DA1947" s="18"/>
      <c r="DB1947" s="18"/>
      <c r="DC1947" s="18"/>
      <c r="DD1947" s="18"/>
      <c r="DE1947" s="18"/>
      <c r="DF1947" s="18"/>
      <c r="DG1947" s="18"/>
      <c r="DH1947" s="18"/>
      <c r="DI1947" s="18"/>
      <c r="DJ1947" s="18"/>
      <c r="DK1947" s="18"/>
      <c r="DL1947" s="18"/>
      <c r="DM1947" s="18"/>
      <c r="DN1947" s="18"/>
      <c r="DO1947" s="18"/>
      <c r="DP1947" s="18"/>
      <c r="DQ1947" s="18"/>
      <c r="DR1947" s="18"/>
      <c r="DS1947" s="18"/>
      <c r="DT1947" s="18"/>
      <c r="DU1947" s="18"/>
      <c r="DV1947" s="18"/>
      <c r="DW1947" s="18"/>
      <c r="DX1947" s="18"/>
      <c r="DY1947" s="18"/>
      <c r="DZ1947" s="18"/>
      <c r="EA1947" s="18"/>
      <c r="EB1947" s="18"/>
      <c r="EC1947" s="18"/>
      <c r="ED1947" s="18"/>
      <c r="EE1947" s="18"/>
      <c r="EF1947" s="18"/>
      <c r="EG1947" s="18"/>
      <c r="EH1947" s="18"/>
      <c r="EI1947" s="18"/>
      <c r="EJ1947" s="18"/>
      <c r="EK1947" s="18"/>
      <c r="EL1947" s="18"/>
      <c r="EM1947" s="18"/>
      <c r="EN1947" s="18"/>
      <c r="EO1947" s="18"/>
      <c r="EP1947" s="18"/>
      <c r="EQ1947" s="18"/>
      <c r="ER1947" s="18"/>
      <c r="ES1947" s="18"/>
      <c r="ET1947" s="18"/>
      <c r="EU1947" s="18"/>
      <c r="EV1947" s="18"/>
      <c r="EW1947" s="18"/>
      <c r="EX1947" s="18"/>
      <c r="EY1947" s="18"/>
      <c r="EZ1947" s="18"/>
      <c r="FA1947" s="18"/>
      <c r="FB1947" s="18"/>
      <c r="FC1947" s="18"/>
      <c r="FD1947" s="18"/>
      <c r="FE1947" s="18"/>
      <c r="FF1947" s="18"/>
      <c r="FG1947" s="18"/>
      <c r="FH1947" s="18"/>
      <c r="FI1947" s="18"/>
      <c r="FJ1947" s="18"/>
      <c r="FK1947" s="18"/>
      <c r="FL1947" s="18"/>
      <c r="FM1947" s="18"/>
      <c r="FN1947" s="18"/>
      <c r="FO1947" s="18"/>
      <c r="FP1947" s="18"/>
      <c r="FQ1947" s="18"/>
      <c r="FR1947" s="18"/>
      <c r="FS1947" s="18"/>
      <c r="FT1947" s="18"/>
      <c r="FU1947" s="18"/>
      <c r="FV1947" s="18"/>
      <c r="FW1947" s="18"/>
      <c r="FX1947" s="18"/>
      <c r="FY1947" s="18"/>
      <c r="FZ1947" s="18"/>
      <c r="GA1947" s="18"/>
      <c r="GB1947" s="18"/>
      <c r="GC1947" s="18"/>
      <c r="GD1947" s="18"/>
      <c r="GE1947" s="18"/>
      <c r="GF1947" s="18"/>
      <c r="GG1947" s="18"/>
      <c r="GH1947" s="18"/>
      <c r="GI1947" s="18"/>
      <c r="GJ1947" s="18"/>
      <c r="GK1947" s="18"/>
      <c r="GL1947" s="18"/>
      <c r="GM1947" s="18"/>
      <c r="GN1947" s="18"/>
      <c r="GO1947" s="18"/>
      <c r="GP1947" s="18"/>
      <c r="GQ1947" s="18"/>
      <c r="GR1947" s="18"/>
    </row>
    <row r="1948" spans="1:200">
      <c r="A1948" s="6"/>
      <c r="B1948" s="6"/>
      <c r="C1948" s="6"/>
      <c r="D1948" s="6"/>
      <c r="E1948" s="6"/>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c r="BU1948" s="6"/>
      <c r="BV1948" s="6"/>
      <c r="BW1948" s="6"/>
      <c r="BX1948" s="6"/>
      <c r="BY1948" s="6"/>
      <c r="BZ1948" s="6"/>
      <c r="CA1948" s="6"/>
      <c r="CB1948" s="6"/>
      <c r="CC1948" s="6"/>
      <c r="CD1948" s="6"/>
      <c r="CE1948" s="6"/>
      <c r="CF1948" s="6"/>
      <c r="CG1948" s="6"/>
      <c r="CH1948" s="6"/>
      <c r="CI1948" s="6"/>
      <c r="CJ1948" s="6"/>
      <c r="CK1948" s="6"/>
      <c r="CL1948" s="6"/>
      <c r="CM1948" s="6"/>
      <c r="CN1948" s="6"/>
      <c r="CO1948" s="6"/>
      <c r="CP1948" s="6"/>
      <c r="CQ1948" s="6"/>
      <c r="CR1948" s="6"/>
      <c r="CS1948" s="6"/>
      <c r="CT1948" s="6"/>
      <c r="CU1948" s="6"/>
      <c r="CV1948" s="6"/>
      <c r="CW1948" s="18"/>
      <c r="CX1948" s="18"/>
      <c r="CY1948" s="18"/>
      <c r="CZ1948" s="18"/>
      <c r="DA1948" s="18"/>
      <c r="DB1948" s="18"/>
      <c r="DC1948" s="18"/>
      <c r="DD1948" s="18"/>
      <c r="DE1948" s="18"/>
      <c r="DF1948" s="18"/>
      <c r="DG1948" s="18"/>
      <c r="DH1948" s="18"/>
      <c r="DI1948" s="18"/>
      <c r="DJ1948" s="18"/>
      <c r="DK1948" s="18"/>
      <c r="DL1948" s="18"/>
      <c r="DM1948" s="18"/>
      <c r="DN1948" s="18"/>
      <c r="DO1948" s="18"/>
      <c r="DP1948" s="18"/>
      <c r="DQ1948" s="18"/>
      <c r="DR1948" s="18"/>
      <c r="DS1948" s="18"/>
      <c r="DT1948" s="18"/>
      <c r="DU1948" s="18"/>
      <c r="DV1948" s="18"/>
      <c r="DW1948" s="18"/>
      <c r="DX1948" s="18"/>
      <c r="DY1948" s="18"/>
      <c r="DZ1948" s="18"/>
      <c r="EA1948" s="18"/>
      <c r="EB1948" s="18"/>
      <c r="EC1948" s="18"/>
      <c r="ED1948" s="18"/>
      <c r="EE1948" s="18"/>
      <c r="EF1948" s="18"/>
      <c r="EG1948" s="18"/>
      <c r="EH1948" s="18"/>
      <c r="EI1948" s="18"/>
      <c r="EJ1948" s="18"/>
      <c r="EK1948" s="18"/>
      <c r="EL1948" s="18"/>
      <c r="EM1948" s="18"/>
      <c r="EN1948" s="18"/>
      <c r="EO1948" s="18"/>
      <c r="EP1948" s="18"/>
      <c r="EQ1948" s="18"/>
      <c r="ER1948" s="18"/>
      <c r="ES1948" s="18"/>
      <c r="ET1948" s="18"/>
      <c r="EU1948" s="18"/>
      <c r="EV1948" s="18"/>
      <c r="EW1948" s="18"/>
      <c r="EX1948" s="18"/>
      <c r="EY1948" s="18"/>
      <c r="EZ1948" s="18"/>
      <c r="FA1948" s="18"/>
      <c r="FB1948" s="18"/>
      <c r="FC1948" s="18"/>
      <c r="FD1948" s="18"/>
      <c r="FE1948" s="18"/>
      <c r="FF1948" s="18"/>
      <c r="FG1948" s="18"/>
      <c r="FH1948" s="18"/>
      <c r="FI1948" s="18"/>
      <c r="FJ1948" s="18"/>
      <c r="FK1948" s="18"/>
      <c r="FL1948" s="18"/>
      <c r="FM1948" s="18"/>
      <c r="FN1948" s="18"/>
      <c r="FO1948" s="18"/>
      <c r="FP1948" s="18"/>
      <c r="FQ1948" s="18"/>
      <c r="FR1948" s="18"/>
      <c r="FS1948" s="18"/>
      <c r="FT1948" s="18"/>
      <c r="FU1948" s="18"/>
      <c r="FV1948" s="18"/>
      <c r="FW1948" s="18"/>
      <c r="FX1948" s="18"/>
      <c r="FY1948" s="18"/>
      <c r="FZ1948" s="18"/>
      <c r="GA1948" s="18"/>
      <c r="GB1948" s="18"/>
      <c r="GC1948" s="18"/>
      <c r="GD1948" s="18"/>
      <c r="GE1948" s="18"/>
      <c r="GF1948" s="18"/>
      <c r="GG1948" s="18"/>
      <c r="GH1948" s="18"/>
      <c r="GI1948" s="18"/>
      <c r="GJ1948" s="18"/>
      <c r="GK1948" s="18"/>
      <c r="GL1948" s="18"/>
      <c r="GM1948" s="18"/>
      <c r="GN1948" s="18"/>
      <c r="GO1948" s="18"/>
      <c r="GP1948" s="18"/>
      <c r="GQ1948" s="18"/>
      <c r="GR1948" s="18"/>
    </row>
    <row r="1949" spans="1:200">
      <c r="A1949" s="6"/>
      <c r="B1949" s="6"/>
      <c r="C1949" s="6"/>
      <c r="D1949" s="6"/>
      <c r="E1949" s="6"/>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c r="BU1949" s="6"/>
      <c r="BV1949" s="6"/>
      <c r="BW1949" s="6"/>
      <c r="BX1949" s="6"/>
      <c r="BY1949" s="6"/>
      <c r="BZ1949" s="6"/>
      <c r="CA1949" s="6"/>
      <c r="CB1949" s="6"/>
      <c r="CC1949" s="6"/>
      <c r="CD1949" s="6"/>
      <c r="CE1949" s="6"/>
      <c r="CF1949" s="6"/>
      <c r="CG1949" s="6"/>
      <c r="CH1949" s="6"/>
      <c r="CI1949" s="6"/>
      <c r="CJ1949" s="6"/>
      <c r="CK1949" s="6"/>
      <c r="CL1949" s="6"/>
      <c r="CM1949" s="6"/>
      <c r="CN1949" s="6"/>
      <c r="CO1949" s="6"/>
      <c r="CP1949" s="6"/>
      <c r="CQ1949" s="6"/>
      <c r="CR1949" s="6"/>
      <c r="CS1949" s="6"/>
      <c r="CT1949" s="6"/>
      <c r="CU1949" s="6"/>
      <c r="CV1949" s="6"/>
      <c r="CW1949" s="18"/>
      <c r="CX1949" s="18"/>
      <c r="CY1949" s="18"/>
      <c r="CZ1949" s="18"/>
      <c r="DA1949" s="18"/>
      <c r="DB1949" s="18"/>
      <c r="DC1949" s="18"/>
      <c r="DD1949" s="18"/>
      <c r="DE1949" s="18"/>
      <c r="DF1949" s="18"/>
      <c r="DG1949" s="18"/>
      <c r="DH1949" s="18"/>
      <c r="DI1949" s="18"/>
      <c r="DJ1949" s="18"/>
      <c r="DK1949" s="18"/>
      <c r="DL1949" s="18"/>
      <c r="DM1949" s="18"/>
      <c r="DN1949" s="18"/>
      <c r="DO1949" s="18"/>
      <c r="DP1949" s="18"/>
      <c r="DQ1949" s="18"/>
      <c r="DR1949" s="18"/>
      <c r="DS1949" s="18"/>
      <c r="DT1949" s="18"/>
      <c r="DU1949" s="18"/>
      <c r="DV1949" s="18"/>
      <c r="DW1949" s="18"/>
      <c r="DX1949" s="18"/>
      <c r="DY1949" s="18"/>
      <c r="DZ1949" s="18"/>
      <c r="EA1949" s="18"/>
      <c r="EB1949" s="18"/>
      <c r="EC1949" s="18"/>
      <c r="ED1949" s="18"/>
      <c r="EE1949" s="18"/>
      <c r="EF1949" s="18"/>
      <c r="EG1949" s="18"/>
      <c r="EH1949" s="18"/>
      <c r="EI1949" s="18"/>
      <c r="EJ1949" s="18"/>
      <c r="EK1949" s="18"/>
      <c r="EL1949" s="18"/>
      <c r="EM1949" s="18"/>
      <c r="EN1949" s="18"/>
      <c r="EO1949" s="18"/>
      <c r="EP1949" s="18"/>
      <c r="EQ1949" s="18"/>
      <c r="ER1949" s="18"/>
      <c r="ES1949" s="18"/>
      <c r="ET1949" s="18"/>
      <c r="EU1949" s="18"/>
      <c r="EV1949" s="18"/>
      <c r="EW1949" s="18"/>
      <c r="EX1949" s="18"/>
      <c r="EY1949" s="18"/>
      <c r="EZ1949" s="18"/>
      <c r="FA1949" s="18"/>
      <c r="FB1949" s="18"/>
      <c r="FC1949" s="18"/>
      <c r="FD1949" s="18"/>
      <c r="FE1949" s="18"/>
      <c r="FF1949" s="18"/>
      <c r="FG1949" s="18"/>
      <c r="FH1949" s="18"/>
      <c r="FI1949" s="18"/>
      <c r="FJ1949" s="18"/>
      <c r="FK1949" s="18"/>
      <c r="FL1949" s="18"/>
      <c r="FM1949" s="18"/>
      <c r="FN1949" s="18"/>
      <c r="FO1949" s="18"/>
      <c r="FP1949" s="18"/>
      <c r="FQ1949" s="18"/>
      <c r="FR1949" s="18"/>
      <c r="FS1949" s="18"/>
      <c r="FT1949" s="18"/>
      <c r="FU1949" s="18"/>
      <c r="FV1949" s="18"/>
      <c r="FW1949" s="18"/>
      <c r="FX1949" s="18"/>
      <c r="FY1949" s="18"/>
      <c r="FZ1949" s="18"/>
      <c r="GA1949" s="18"/>
      <c r="GB1949" s="18"/>
      <c r="GC1949" s="18"/>
      <c r="GD1949" s="18"/>
      <c r="GE1949" s="18"/>
      <c r="GF1949" s="18"/>
      <c r="GG1949" s="18"/>
      <c r="GH1949" s="18"/>
      <c r="GI1949" s="18"/>
      <c r="GJ1949" s="18"/>
      <c r="GK1949" s="18"/>
      <c r="GL1949" s="18"/>
      <c r="GM1949" s="18"/>
      <c r="GN1949" s="18"/>
      <c r="GO1949" s="18"/>
      <c r="GP1949" s="18"/>
      <c r="GQ1949" s="18"/>
      <c r="GR1949" s="18"/>
    </row>
    <row r="1950" spans="1:200">
      <c r="A1950" s="6"/>
      <c r="B1950" s="6"/>
      <c r="C1950" s="6"/>
      <c r="D1950" s="6"/>
      <c r="E1950" s="6"/>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c r="BU1950" s="6"/>
      <c r="BV1950" s="6"/>
      <c r="BW1950" s="6"/>
      <c r="BX1950" s="6"/>
      <c r="BY1950" s="6"/>
      <c r="BZ1950" s="6"/>
      <c r="CA1950" s="6"/>
      <c r="CB1950" s="6"/>
      <c r="CC1950" s="6"/>
      <c r="CD1950" s="6"/>
      <c r="CE1950" s="6"/>
      <c r="CF1950" s="6"/>
      <c r="CG1950" s="6"/>
      <c r="CH1950" s="6"/>
      <c r="CI1950" s="6"/>
      <c r="CJ1950" s="6"/>
      <c r="CK1950" s="6"/>
      <c r="CL1950" s="6"/>
      <c r="CM1950" s="6"/>
      <c r="CN1950" s="6"/>
      <c r="CO1950" s="6"/>
      <c r="CP1950" s="6"/>
      <c r="CQ1950" s="6"/>
      <c r="CR1950" s="6"/>
      <c r="CS1950" s="6"/>
      <c r="CT1950" s="6"/>
      <c r="CU1950" s="6"/>
      <c r="CV1950" s="6"/>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8"/>
      <c r="FH1950" s="18"/>
      <c r="FI1950" s="18"/>
      <c r="FJ1950" s="18"/>
      <c r="FK1950" s="18"/>
      <c r="FL1950" s="18"/>
      <c r="FM1950" s="18"/>
      <c r="FN1950" s="18"/>
      <c r="FO1950" s="18"/>
      <c r="FP1950" s="18"/>
      <c r="FQ1950" s="18"/>
      <c r="FR1950" s="18"/>
      <c r="FS1950" s="18"/>
      <c r="FT1950" s="18"/>
      <c r="FU1950" s="18"/>
      <c r="FV1950" s="18"/>
      <c r="FW1950" s="18"/>
      <c r="FX1950" s="18"/>
      <c r="FY1950" s="18"/>
      <c r="FZ1950" s="18"/>
      <c r="GA1950" s="18"/>
      <c r="GB1950" s="18"/>
      <c r="GC1950" s="18"/>
      <c r="GD1950" s="18"/>
      <c r="GE1950" s="18"/>
      <c r="GF1950" s="18"/>
      <c r="GG1950" s="18"/>
      <c r="GH1950" s="18"/>
      <c r="GI1950" s="18"/>
      <c r="GJ1950" s="18"/>
      <c r="GK1950" s="18"/>
      <c r="GL1950" s="18"/>
      <c r="GM1950" s="18"/>
      <c r="GN1950" s="18"/>
      <c r="GO1950" s="18"/>
      <c r="GP1950" s="18"/>
      <c r="GQ1950" s="18"/>
      <c r="GR1950" s="18"/>
    </row>
    <row r="1951" spans="1:200">
      <c r="A1951" s="6"/>
      <c r="B1951" s="6"/>
      <c r="C1951" s="6"/>
      <c r="D1951" s="6"/>
      <c r="E1951" s="6"/>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c r="BU1951" s="6"/>
      <c r="BV1951" s="6"/>
      <c r="BW1951" s="6"/>
      <c r="BX1951" s="6"/>
      <c r="BY1951" s="6"/>
      <c r="BZ1951" s="6"/>
      <c r="CA1951" s="6"/>
      <c r="CB1951" s="6"/>
      <c r="CC1951" s="6"/>
      <c r="CD1951" s="6"/>
      <c r="CE1951" s="6"/>
      <c r="CF1951" s="6"/>
      <c r="CG1951" s="6"/>
      <c r="CH1951" s="6"/>
      <c r="CI1951" s="6"/>
      <c r="CJ1951" s="6"/>
      <c r="CK1951" s="6"/>
      <c r="CL1951" s="6"/>
      <c r="CM1951" s="6"/>
      <c r="CN1951" s="6"/>
      <c r="CO1951" s="6"/>
      <c r="CP1951" s="6"/>
      <c r="CQ1951" s="6"/>
      <c r="CR1951" s="6"/>
      <c r="CS1951" s="6"/>
      <c r="CT1951" s="6"/>
      <c r="CU1951" s="6"/>
      <c r="CV1951" s="6"/>
      <c r="CW1951" s="18"/>
      <c r="CX1951" s="18"/>
      <c r="CY1951" s="18"/>
      <c r="CZ1951" s="18"/>
      <c r="DA1951" s="18"/>
      <c r="DB1951" s="18"/>
      <c r="DC1951" s="18"/>
      <c r="DD1951" s="18"/>
      <c r="DE1951" s="18"/>
      <c r="DF1951" s="18"/>
      <c r="DG1951" s="18"/>
      <c r="DH1951" s="18"/>
      <c r="DI1951" s="18"/>
      <c r="DJ1951" s="18"/>
      <c r="DK1951" s="18"/>
      <c r="DL1951" s="18"/>
      <c r="DM1951" s="18"/>
      <c r="DN1951" s="18"/>
      <c r="DO1951" s="18"/>
      <c r="DP1951" s="18"/>
      <c r="DQ1951" s="18"/>
      <c r="DR1951" s="18"/>
      <c r="DS1951" s="18"/>
      <c r="DT1951" s="18"/>
      <c r="DU1951" s="18"/>
      <c r="DV1951" s="18"/>
      <c r="DW1951" s="18"/>
      <c r="DX1951" s="18"/>
      <c r="DY1951" s="18"/>
      <c r="DZ1951" s="18"/>
      <c r="EA1951" s="18"/>
      <c r="EB1951" s="18"/>
      <c r="EC1951" s="18"/>
      <c r="ED1951" s="18"/>
      <c r="EE1951" s="18"/>
      <c r="EF1951" s="18"/>
      <c r="EG1951" s="18"/>
      <c r="EH1951" s="18"/>
      <c r="EI1951" s="18"/>
      <c r="EJ1951" s="18"/>
      <c r="EK1951" s="18"/>
      <c r="EL1951" s="18"/>
      <c r="EM1951" s="18"/>
      <c r="EN1951" s="18"/>
      <c r="EO1951" s="18"/>
      <c r="EP1951" s="18"/>
      <c r="EQ1951" s="18"/>
      <c r="ER1951" s="18"/>
      <c r="ES1951" s="18"/>
      <c r="ET1951" s="18"/>
      <c r="EU1951" s="18"/>
      <c r="EV1951" s="18"/>
      <c r="EW1951" s="18"/>
      <c r="EX1951" s="18"/>
      <c r="EY1951" s="18"/>
      <c r="EZ1951" s="18"/>
      <c r="FA1951" s="18"/>
      <c r="FB1951" s="18"/>
      <c r="FC1951" s="18"/>
      <c r="FD1951" s="18"/>
      <c r="FE1951" s="18"/>
      <c r="FF1951" s="18"/>
      <c r="FG1951" s="18"/>
      <c r="FH1951" s="18"/>
      <c r="FI1951" s="18"/>
      <c r="FJ1951" s="18"/>
      <c r="FK1951" s="18"/>
      <c r="FL1951" s="18"/>
      <c r="FM1951" s="18"/>
      <c r="FN1951" s="18"/>
      <c r="FO1951" s="18"/>
      <c r="FP1951" s="18"/>
      <c r="FQ1951" s="18"/>
      <c r="FR1951" s="18"/>
      <c r="FS1951" s="18"/>
      <c r="FT1951" s="18"/>
      <c r="FU1951" s="18"/>
      <c r="FV1951" s="18"/>
      <c r="FW1951" s="18"/>
      <c r="FX1951" s="18"/>
      <c r="FY1951" s="18"/>
      <c r="FZ1951" s="18"/>
      <c r="GA1951" s="18"/>
      <c r="GB1951" s="18"/>
      <c r="GC1951" s="18"/>
      <c r="GD1951" s="18"/>
      <c r="GE1951" s="18"/>
      <c r="GF1951" s="18"/>
      <c r="GG1951" s="18"/>
      <c r="GH1951" s="18"/>
      <c r="GI1951" s="18"/>
      <c r="GJ1951" s="18"/>
      <c r="GK1951" s="18"/>
      <c r="GL1951" s="18"/>
      <c r="GM1951" s="18"/>
      <c r="GN1951" s="18"/>
      <c r="GO1951" s="18"/>
      <c r="GP1951" s="18"/>
      <c r="GQ1951" s="18"/>
      <c r="GR1951" s="18"/>
    </row>
    <row r="1952" spans="1:200">
      <c r="A1952" s="6"/>
      <c r="B1952" s="6"/>
      <c r="C1952" s="6"/>
      <c r="D1952" s="6"/>
      <c r="E1952" s="6"/>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c r="BU1952" s="6"/>
      <c r="BV1952" s="6"/>
      <c r="BW1952" s="6"/>
      <c r="BX1952" s="6"/>
      <c r="BY1952" s="6"/>
      <c r="BZ1952" s="6"/>
      <c r="CA1952" s="6"/>
      <c r="CB1952" s="6"/>
      <c r="CC1952" s="6"/>
      <c r="CD1952" s="6"/>
      <c r="CE1952" s="6"/>
      <c r="CF1952" s="6"/>
      <c r="CG1952" s="6"/>
      <c r="CH1952" s="6"/>
      <c r="CI1952" s="6"/>
      <c r="CJ1952" s="6"/>
      <c r="CK1952" s="6"/>
      <c r="CL1952" s="6"/>
      <c r="CM1952" s="6"/>
      <c r="CN1952" s="6"/>
      <c r="CO1952" s="6"/>
      <c r="CP1952" s="6"/>
      <c r="CQ1952" s="6"/>
      <c r="CR1952" s="6"/>
      <c r="CS1952" s="6"/>
      <c r="CT1952" s="6"/>
      <c r="CU1952" s="6"/>
      <c r="CV1952" s="6"/>
      <c r="CW1952" s="18"/>
      <c r="CX1952" s="18"/>
      <c r="CY1952" s="18"/>
      <c r="CZ1952" s="18"/>
      <c r="DA1952" s="18"/>
      <c r="DB1952" s="18"/>
      <c r="DC1952" s="18"/>
      <c r="DD1952" s="18"/>
      <c r="DE1952" s="18"/>
      <c r="DF1952" s="18"/>
      <c r="DG1952" s="18"/>
      <c r="DH1952" s="18"/>
      <c r="DI1952" s="18"/>
      <c r="DJ1952" s="18"/>
      <c r="DK1952" s="18"/>
      <c r="DL1952" s="18"/>
      <c r="DM1952" s="18"/>
      <c r="DN1952" s="18"/>
      <c r="DO1952" s="18"/>
      <c r="DP1952" s="18"/>
      <c r="DQ1952" s="18"/>
      <c r="DR1952" s="18"/>
      <c r="DS1952" s="18"/>
      <c r="DT1952" s="18"/>
      <c r="DU1952" s="18"/>
      <c r="DV1952" s="18"/>
      <c r="DW1952" s="18"/>
      <c r="DX1952" s="18"/>
      <c r="DY1952" s="18"/>
      <c r="DZ1952" s="18"/>
      <c r="EA1952" s="18"/>
      <c r="EB1952" s="18"/>
      <c r="EC1952" s="18"/>
      <c r="ED1952" s="18"/>
      <c r="EE1952" s="18"/>
      <c r="EF1952" s="18"/>
      <c r="EG1952" s="18"/>
      <c r="EH1952" s="18"/>
      <c r="EI1952" s="18"/>
      <c r="EJ1952" s="18"/>
      <c r="EK1952" s="18"/>
      <c r="EL1952" s="18"/>
      <c r="EM1952" s="18"/>
      <c r="EN1952" s="18"/>
      <c r="EO1952" s="18"/>
      <c r="EP1952" s="18"/>
      <c r="EQ1952" s="18"/>
      <c r="ER1952" s="18"/>
      <c r="ES1952" s="18"/>
      <c r="ET1952" s="18"/>
      <c r="EU1952" s="18"/>
      <c r="EV1952" s="18"/>
      <c r="EW1952" s="18"/>
      <c r="EX1952" s="18"/>
      <c r="EY1952" s="18"/>
      <c r="EZ1952" s="18"/>
      <c r="FA1952" s="18"/>
      <c r="FB1952" s="18"/>
      <c r="FC1952" s="18"/>
      <c r="FD1952" s="18"/>
      <c r="FE1952" s="18"/>
      <c r="FF1952" s="18"/>
      <c r="FG1952" s="18"/>
      <c r="FH1952" s="18"/>
      <c r="FI1952" s="18"/>
      <c r="FJ1952" s="18"/>
      <c r="FK1952" s="18"/>
      <c r="FL1952" s="18"/>
      <c r="FM1952" s="18"/>
      <c r="FN1952" s="18"/>
      <c r="FO1952" s="18"/>
      <c r="FP1952" s="18"/>
      <c r="FQ1952" s="18"/>
      <c r="FR1952" s="18"/>
      <c r="FS1952" s="18"/>
      <c r="FT1952" s="18"/>
      <c r="FU1952" s="18"/>
      <c r="FV1952" s="18"/>
      <c r="FW1952" s="18"/>
      <c r="FX1952" s="18"/>
      <c r="FY1952" s="18"/>
      <c r="FZ1952" s="18"/>
      <c r="GA1952" s="18"/>
      <c r="GB1952" s="18"/>
      <c r="GC1952" s="18"/>
      <c r="GD1952" s="18"/>
      <c r="GE1952" s="18"/>
      <c r="GF1952" s="18"/>
      <c r="GG1952" s="18"/>
      <c r="GH1952" s="18"/>
      <c r="GI1952" s="18"/>
      <c r="GJ1952" s="18"/>
      <c r="GK1952" s="18"/>
      <c r="GL1952" s="18"/>
      <c r="GM1952" s="18"/>
      <c r="GN1952" s="18"/>
      <c r="GO1952" s="18"/>
      <c r="GP1952" s="18"/>
      <c r="GQ1952" s="18"/>
      <c r="GR1952" s="18"/>
    </row>
    <row r="1953" spans="1:200">
      <c r="A1953" s="6"/>
      <c r="B1953" s="6"/>
      <c r="C1953" s="6"/>
      <c r="D1953" s="6"/>
      <c r="E1953" s="6"/>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c r="BU1953" s="6"/>
      <c r="BV1953" s="6"/>
      <c r="BW1953" s="6"/>
      <c r="BX1953" s="6"/>
      <c r="BY1953" s="6"/>
      <c r="BZ1953" s="6"/>
      <c r="CA1953" s="6"/>
      <c r="CB1953" s="6"/>
      <c r="CC1953" s="6"/>
      <c r="CD1953" s="6"/>
      <c r="CE1953" s="6"/>
      <c r="CF1953" s="6"/>
      <c r="CG1953" s="6"/>
      <c r="CH1953" s="6"/>
      <c r="CI1953" s="6"/>
      <c r="CJ1953" s="6"/>
      <c r="CK1953" s="6"/>
      <c r="CL1953" s="6"/>
      <c r="CM1953" s="6"/>
      <c r="CN1953" s="6"/>
      <c r="CO1953" s="6"/>
      <c r="CP1953" s="6"/>
      <c r="CQ1953" s="6"/>
      <c r="CR1953" s="6"/>
      <c r="CS1953" s="6"/>
      <c r="CT1953" s="6"/>
      <c r="CU1953" s="6"/>
      <c r="CV1953" s="6"/>
      <c r="CW1953" s="18"/>
      <c r="CX1953" s="18"/>
      <c r="CY1953" s="18"/>
      <c r="CZ1953" s="18"/>
      <c r="DA1953" s="18"/>
      <c r="DB1953" s="18"/>
      <c r="DC1953" s="18"/>
      <c r="DD1953" s="18"/>
      <c r="DE1953" s="18"/>
      <c r="DF1953" s="18"/>
      <c r="DG1953" s="18"/>
      <c r="DH1953" s="18"/>
      <c r="DI1953" s="18"/>
      <c r="DJ1953" s="18"/>
      <c r="DK1953" s="18"/>
      <c r="DL1953" s="18"/>
      <c r="DM1953" s="18"/>
      <c r="DN1953" s="18"/>
      <c r="DO1953" s="18"/>
      <c r="DP1953" s="18"/>
      <c r="DQ1953" s="18"/>
      <c r="DR1953" s="18"/>
      <c r="DS1953" s="18"/>
      <c r="DT1953" s="18"/>
      <c r="DU1953" s="18"/>
      <c r="DV1953" s="18"/>
      <c r="DW1953" s="18"/>
      <c r="DX1953" s="18"/>
      <c r="DY1953" s="18"/>
      <c r="DZ1953" s="18"/>
      <c r="EA1953" s="18"/>
      <c r="EB1953" s="18"/>
      <c r="EC1953" s="18"/>
      <c r="ED1953" s="18"/>
      <c r="EE1953" s="18"/>
      <c r="EF1953" s="18"/>
      <c r="EG1953" s="18"/>
      <c r="EH1953" s="18"/>
      <c r="EI1953" s="18"/>
      <c r="EJ1953" s="18"/>
      <c r="EK1953" s="18"/>
      <c r="EL1953" s="18"/>
      <c r="EM1953" s="18"/>
      <c r="EN1953" s="18"/>
      <c r="EO1953" s="18"/>
      <c r="EP1953" s="18"/>
      <c r="EQ1953" s="18"/>
      <c r="ER1953" s="18"/>
      <c r="ES1953" s="18"/>
      <c r="ET1953" s="18"/>
      <c r="EU1953" s="18"/>
      <c r="EV1953" s="18"/>
      <c r="EW1953" s="18"/>
      <c r="EX1953" s="18"/>
      <c r="EY1953" s="18"/>
      <c r="EZ1953" s="18"/>
      <c r="FA1953" s="18"/>
      <c r="FB1953" s="18"/>
      <c r="FC1953" s="18"/>
      <c r="FD1953" s="18"/>
      <c r="FE1953" s="18"/>
      <c r="FF1953" s="18"/>
      <c r="FG1953" s="18"/>
      <c r="FH1953" s="18"/>
      <c r="FI1953" s="18"/>
      <c r="FJ1953" s="18"/>
      <c r="FK1953" s="18"/>
      <c r="FL1953" s="18"/>
      <c r="FM1953" s="18"/>
      <c r="FN1953" s="18"/>
      <c r="FO1953" s="18"/>
      <c r="FP1953" s="18"/>
      <c r="FQ1953" s="18"/>
      <c r="FR1953" s="18"/>
      <c r="FS1953" s="18"/>
      <c r="FT1953" s="18"/>
      <c r="FU1953" s="18"/>
      <c r="FV1953" s="18"/>
      <c r="FW1953" s="18"/>
      <c r="FX1953" s="18"/>
      <c r="FY1953" s="18"/>
      <c r="FZ1953" s="18"/>
      <c r="GA1953" s="18"/>
      <c r="GB1953" s="18"/>
      <c r="GC1953" s="18"/>
      <c r="GD1953" s="18"/>
      <c r="GE1953" s="18"/>
      <c r="GF1953" s="18"/>
      <c r="GG1953" s="18"/>
      <c r="GH1953" s="18"/>
      <c r="GI1953" s="18"/>
      <c r="GJ1953" s="18"/>
      <c r="GK1953" s="18"/>
      <c r="GL1953" s="18"/>
      <c r="GM1953" s="18"/>
      <c r="GN1953" s="18"/>
      <c r="GO1953" s="18"/>
      <c r="GP1953" s="18"/>
      <c r="GQ1953" s="18"/>
      <c r="GR1953" s="18"/>
    </row>
    <row r="1954" spans="1:200">
      <c r="A1954" s="6"/>
      <c r="B1954" s="6"/>
      <c r="C1954" s="6"/>
      <c r="D1954" s="6"/>
      <c r="E1954" s="6"/>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c r="BU1954" s="6"/>
      <c r="BV1954" s="6"/>
      <c r="BW1954" s="6"/>
      <c r="BX1954" s="6"/>
      <c r="BY1954" s="6"/>
      <c r="BZ1954" s="6"/>
      <c r="CA1954" s="6"/>
      <c r="CB1954" s="6"/>
      <c r="CC1954" s="6"/>
      <c r="CD1954" s="6"/>
      <c r="CE1954" s="6"/>
      <c r="CF1954" s="6"/>
      <c r="CG1954" s="6"/>
      <c r="CH1954" s="6"/>
      <c r="CI1954" s="6"/>
      <c r="CJ1954" s="6"/>
      <c r="CK1954" s="6"/>
      <c r="CL1954" s="6"/>
      <c r="CM1954" s="6"/>
      <c r="CN1954" s="6"/>
      <c r="CO1954" s="6"/>
      <c r="CP1954" s="6"/>
      <c r="CQ1954" s="6"/>
      <c r="CR1954" s="6"/>
      <c r="CS1954" s="6"/>
      <c r="CT1954" s="6"/>
      <c r="CU1954" s="6"/>
      <c r="CV1954" s="6"/>
      <c r="CW1954" s="18"/>
      <c r="CX1954" s="18"/>
      <c r="CY1954" s="18"/>
      <c r="CZ1954" s="18"/>
      <c r="DA1954" s="18"/>
      <c r="DB1954" s="18"/>
      <c r="DC1954" s="18"/>
      <c r="DD1954" s="18"/>
      <c r="DE1954" s="18"/>
      <c r="DF1954" s="18"/>
      <c r="DG1954" s="18"/>
      <c r="DH1954" s="18"/>
      <c r="DI1954" s="18"/>
      <c r="DJ1954" s="18"/>
      <c r="DK1954" s="18"/>
      <c r="DL1954" s="18"/>
      <c r="DM1954" s="18"/>
      <c r="DN1954" s="18"/>
      <c r="DO1954" s="18"/>
      <c r="DP1954" s="18"/>
      <c r="DQ1954" s="18"/>
      <c r="DR1954" s="18"/>
      <c r="DS1954" s="18"/>
      <c r="DT1954" s="18"/>
      <c r="DU1954" s="18"/>
      <c r="DV1954" s="18"/>
      <c r="DW1954" s="18"/>
      <c r="DX1954" s="18"/>
      <c r="DY1954" s="18"/>
      <c r="DZ1954" s="18"/>
      <c r="EA1954" s="18"/>
      <c r="EB1954" s="18"/>
      <c r="EC1954" s="18"/>
      <c r="ED1954" s="18"/>
      <c r="EE1954" s="18"/>
      <c r="EF1954" s="18"/>
      <c r="EG1954" s="18"/>
      <c r="EH1954" s="18"/>
      <c r="EI1954" s="18"/>
      <c r="EJ1954" s="18"/>
      <c r="EK1954" s="18"/>
      <c r="EL1954" s="18"/>
      <c r="EM1954" s="18"/>
      <c r="EN1954" s="18"/>
      <c r="EO1954" s="18"/>
      <c r="EP1954" s="18"/>
      <c r="EQ1954" s="18"/>
      <c r="ER1954" s="18"/>
      <c r="ES1954" s="18"/>
      <c r="ET1954" s="18"/>
      <c r="EU1954" s="18"/>
      <c r="EV1954" s="18"/>
      <c r="EW1954" s="18"/>
      <c r="EX1954" s="18"/>
      <c r="EY1954" s="18"/>
      <c r="EZ1954" s="18"/>
      <c r="FA1954" s="18"/>
      <c r="FB1954" s="18"/>
      <c r="FC1954" s="18"/>
      <c r="FD1954" s="18"/>
      <c r="FE1954" s="18"/>
      <c r="FF1954" s="18"/>
      <c r="FG1954" s="18"/>
      <c r="FH1954" s="18"/>
      <c r="FI1954" s="18"/>
      <c r="FJ1954" s="18"/>
      <c r="FK1954" s="18"/>
      <c r="FL1954" s="18"/>
      <c r="FM1954" s="18"/>
      <c r="FN1954" s="18"/>
      <c r="FO1954" s="18"/>
      <c r="FP1954" s="18"/>
      <c r="FQ1954" s="18"/>
      <c r="FR1954" s="18"/>
      <c r="FS1954" s="18"/>
      <c r="FT1954" s="18"/>
      <c r="FU1954" s="18"/>
      <c r="FV1954" s="18"/>
      <c r="FW1954" s="18"/>
      <c r="FX1954" s="18"/>
      <c r="FY1954" s="18"/>
      <c r="FZ1954" s="18"/>
      <c r="GA1954" s="18"/>
      <c r="GB1954" s="18"/>
      <c r="GC1954" s="18"/>
      <c r="GD1954" s="18"/>
      <c r="GE1954" s="18"/>
      <c r="GF1954" s="18"/>
      <c r="GG1954" s="18"/>
      <c r="GH1954" s="18"/>
      <c r="GI1954" s="18"/>
      <c r="GJ1954" s="18"/>
      <c r="GK1954" s="18"/>
      <c r="GL1954" s="18"/>
      <c r="GM1954" s="18"/>
      <c r="GN1954" s="18"/>
      <c r="GO1954" s="18"/>
      <c r="GP1954" s="18"/>
      <c r="GQ1954" s="18"/>
      <c r="GR1954" s="18"/>
    </row>
    <row r="1955" spans="1:200">
      <c r="A1955" s="6"/>
      <c r="B1955" s="6"/>
      <c r="C1955" s="6"/>
      <c r="D1955" s="6"/>
      <c r="E1955" s="6"/>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c r="BU1955" s="6"/>
      <c r="BV1955" s="6"/>
      <c r="BW1955" s="6"/>
      <c r="BX1955" s="6"/>
      <c r="BY1955" s="6"/>
      <c r="BZ1955" s="6"/>
      <c r="CA1955" s="6"/>
      <c r="CB1955" s="6"/>
      <c r="CC1955" s="6"/>
      <c r="CD1955" s="6"/>
      <c r="CE1955" s="6"/>
      <c r="CF1955" s="6"/>
      <c r="CG1955" s="6"/>
      <c r="CH1955" s="6"/>
      <c r="CI1955" s="6"/>
      <c r="CJ1955" s="6"/>
      <c r="CK1955" s="6"/>
      <c r="CL1955" s="6"/>
      <c r="CM1955" s="6"/>
      <c r="CN1955" s="6"/>
      <c r="CO1955" s="6"/>
      <c r="CP1955" s="6"/>
      <c r="CQ1955" s="6"/>
      <c r="CR1955" s="6"/>
      <c r="CS1955" s="6"/>
      <c r="CT1955" s="6"/>
      <c r="CU1955" s="6"/>
      <c r="CV1955" s="6"/>
      <c r="CW1955" s="18"/>
      <c r="CX1955" s="18"/>
      <c r="CY1955" s="18"/>
      <c r="CZ1955" s="18"/>
      <c r="DA1955" s="18"/>
      <c r="DB1955" s="18"/>
      <c r="DC1955" s="18"/>
      <c r="DD1955" s="18"/>
      <c r="DE1955" s="18"/>
      <c r="DF1955" s="18"/>
      <c r="DG1955" s="18"/>
      <c r="DH1955" s="18"/>
      <c r="DI1955" s="18"/>
      <c r="DJ1955" s="18"/>
      <c r="DK1955" s="18"/>
      <c r="DL1955" s="18"/>
      <c r="DM1955" s="18"/>
      <c r="DN1955" s="18"/>
      <c r="DO1955" s="18"/>
      <c r="DP1955" s="18"/>
      <c r="DQ1955" s="18"/>
      <c r="DR1955" s="18"/>
      <c r="DS1955" s="18"/>
      <c r="DT1955" s="18"/>
      <c r="DU1955" s="18"/>
      <c r="DV1955" s="18"/>
      <c r="DW1955" s="18"/>
      <c r="DX1955" s="18"/>
      <c r="DY1955" s="18"/>
      <c r="DZ1955" s="18"/>
      <c r="EA1955" s="18"/>
      <c r="EB1955" s="18"/>
      <c r="EC1955" s="18"/>
      <c r="ED1955" s="18"/>
      <c r="EE1955" s="18"/>
      <c r="EF1955" s="18"/>
      <c r="EG1955" s="18"/>
      <c r="EH1955" s="18"/>
      <c r="EI1955" s="18"/>
      <c r="EJ1955" s="18"/>
      <c r="EK1955" s="18"/>
      <c r="EL1955" s="18"/>
      <c r="EM1955" s="18"/>
      <c r="EN1955" s="18"/>
      <c r="EO1955" s="18"/>
      <c r="EP1955" s="18"/>
      <c r="EQ1955" s="18"/>
      <c r="ER1955" s="18"/>
      <c r="ES1955" s="18"/>
      <c r="ET1955" s="18"/>
      <c r="EU1955" s="18"/>
      <c r="EV1955" s="18"/>
      <c r="EW1955" s="18"/>
      <c r="EX1955" s="18"/>
      <c r="EY1955" s="18"/>
      <c r="EZ1955" s="18"/>
      <c r="FA1955" s="18"/>
      <c r="FB1955" s="18"/>
      <c r="FC1955" s="18"/>
      <c r="FD1955" s="18"/>
      <c r="FE1955" s="18"/>
      <c r="FF1955" s="18"/>
      <c r="FG1955" s="18"/>
      <c r="FH1955" s="18"/>
      <c r="FI1955" s="18"/>
      <c r="FJ1955" s="18"/>
      <c r="FK1955" s="18"/>
      <c r="FL1955" s="18"/>
      <c r="FM1955" s="18"/>
      <c r="FN1955" s="18"/>
      <c r="FO1955" s="18"/>
      <c r="FP1955" s="18"/>
      <c r="FQ1955" s="18"/>
      <c r="FR1955" s="18"/>
      <c r="FS1955" s="18"/>
      <c r="FT1955" s="18"/>
      <c r="FU1955" s="18"/>
      <c r="FV1955" s="18"/>
      <c r="FW1955" s="18"/>
      <c r="FX1955" s="18"/>
      <c r="FY1955" s="18"/>
      <c r="FZ1955" s="18"/>
      <c r="GA1955" s="18"/>
      <c r="GB1955" s="18"/>
      <c r="GC1955" s="18"/>
      <c r="GD1955" s="18"/>
      <c r="GE1955" s="18"/>
      <c r="GF1955" s="18"/>
      <c r="GG1955" s="18"/>
      <c r="GH1955" s="18"/>
      <c r="GI1955" s="18"/>
      <c r="GJ1955" s="18"/>
      <c r="GK1955" s="18"/>
      <c r="GL1955" s="18"/>
      <c r="GM1955" s="18"/>
      <c r="GN1955" s="18"/>
      <c r="GO1955" s="18"/>
      <c r="GP1955" s="18"/>
      <c r="GQ1955" s="18"/>
      <c r="GR1955" s="18"/>
    </row>
    <row r="1956" spans="1:200">
      <c r="A1956" s="6"/>
      <c r="B1956" s="6"/>
      <c r="C1956" s="6"/>
      <c r="D1956" s="6"/>
      <c r="E1956" s="6"/>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c r="BU1956" s="6"/>
      <c r="BV1956" s="6"/>
      <c r="BW1956" s="6"/>
      <c r="BX1956" s="6"/>
      <c r="BY1956" s="6"/>
      <c r="BZ1956" s="6"/>
      <c r="CA1956" s="6"/>
      <c r="CB1956" s="6"/>
      <c r="CC1956" s="6"/>
      <c r="CD1956" s="6"/>
      <c r="CE1956" s="6"/>
      <c r="CF1956" s="6"/>
      <c r="CG1956" s="6"/>
      <c r="CH1956" s="6"/>
      <c r="CI1956" s="6"/>
      <c r="CJ1956" s="6"/>
      <c r="CK1956" s="6"/>
      <c r="CL1956" s="6"/>
      <c r="CM1956" s="6"/>
      <c r="CN1956" s="6"/>
      <c r="CO1956" s="6"/>
      <c r="CP1956" s="6"/>
      <c r="CQ1956" s="6"/>
      <c r="CR1956" s="6"/>
      <c r="CS1956" s="6"/>
      <c r="CT1956" s="6"/>
      <c r="CU1956" s="6"/>
      <c r="CV1956" s="6"/>
      <c r="CW1956" s="18"/>
      <c r="CX1956" s="18"/>
      <c r="CY1956" s="18"/>
      <c r="CZ1956" s="18"/>
      <c r="DA1956" s="18"/>
      <c r="DB1956" s="18"/>
      <c r="DC1956" s="18"/>
      <c r="DD1956" s="18"/>
      <c r="DE1956" s="18"/>
      <c r="DF1956" s="18"/>
      <c r="DG1956" s="18"/>
      <c r="DH1956" s="18"/>
      <c r="DI1956" s="18"/>
      <c r="DJ1956" s="18"/>
      <c r="DK1956" s="18"/>
      <c r="DL1956" s="18"/>
      <c r="DM1956" s="18"/>
      <c r="DN1956" s="18"/>
      <c r="DO1956" s="18"/>
      <c r="DP1956" s="18"/>
      <c r="DQ1956" s="18"/>
      <c r="DR1956" s="18"/>
      <c r="DS1956" s="18"/>
      <c r="DT1956" s="18"/>
      <c r="DU1956" s="18"/>
      <c r="DV1956" s="18"/>
      <c r="DW1956" s="18"/>
      <c r="DX1956" s="18"/>
      <c r="DY1956" s="18"/>
      <c r="DZ1956" s="18"/>
      <c r="EA1956" s="18"/>
      <c r="EB1956" s="18"/>
      <c r="EC1956" s="18"/>
      <c r="ED1956" s="18"/>
      <c r="EE1956" s="18"/>
      <c r="EF1956" s="18"/>
      <c r="EG1956" s="18"/>
      <c r="EH1956" s="18"/>
      <c r="EI1956" s="18"/>
      <c r="EJ1956" s="18"/>
      <c r="EK1956" s="18"/>
      <c r="EL1956" s="18"/>
      <c r="EM1956" s="18"/>
      <c r="EN1956" s="18"/>
      <c r="EO1956" s="18"/>
      <c r="EP1956" s="18"/>
      <c r="EQ1956" s="18"/>
      <c r="ER1956" s="18"/>
      <c r="ES1956" s="18"/>
      <c r="ET1956" s="18"/>
      <c r="EU1956" s="18"/>
      <c r="EV1956" s="18"/>
      <c r="EW1956" s="18"/>
      <c r="EX1956" s="18"/>
      <c r="EY1956" s="18"/>
      <c r="EZ1956" s="18"/>
      <c r="FA1956" s="18"/>
      <c r="FB1956" s="18"/>
      <c r="FC1956" s="18"/>
      <c r="FD1956" s="18"/>
      <c r="FE1956" s="18"/>
      <c r="FF1956" s="18"/>
      <c r="FG1956" s="18"/>
      <c r="FH1956" s="18"/>
      <c r="FI1956" s="18"/>
      <c r="FJ1956" s="18"/>
      <c r="FK1956" s="18"/>
      <c r="FL1956" s="18"/>
      <c r="FM1956" s="18"/>
      <c r="FN1956" s="18"/>
      <c r="FO1956" s="18"/>
      <c r="FP1956" s="18"/>
      <c r="FQ1956" s="18"/>
      <c r="FR1956" s="18"/>
      <c r="FS1956" s="18"/>
      <c r="FT1956" s="18"/>
      <c r="FU1956" s="18"/>
      <c r="FV1956" s="18"/>
      <c r="FW1956" s="18"/>
      <c r="FX1956" s="18"/>
      <c r="FY1956" s="18"/>
      <c r="FZ1956" s="18"/>
      <c r="GA1956" s="18"/>
      <c r="GB1956" s="18"/>
      <c r="GC1956" s="18"/>
      <c r="GD1956" s="18"/>
      <c r="GE1956" s="18"/>
      <c r="GF1956" s="18"/>
      <c r="GG1956" s="18"/>
      <c r="GH1956" s="18"/>
      <c r="GI1956" s="18"/>
      <c r="GJ1956" s="18"/>
      <c r="GK1956" s="18"/>
      <c r="GL1956" s="18"/>
      <c r="GM1956" s="18"/>
      <c r="GN1956" s="18"/>
      <c r="GO1956" s="18"/>
      <c r="GP1956" s="18"/>
      <c r="GQ1956" s="18"/>
      <c r="GR1956" s="18"/>
    </row>
    <row r="1957" spans="1:200">
      <c r="A1957" s="6"/>
      <c r="B1957" s="6"/>
      <c r="C1957" s="6"/>
      <c r="D1957" s="6"/>
      <c r="E1957" s="6"/>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c r="BU1957" s="6"/>
      <c r="BV1957" s="6"/>
      <c r="BW1957" s="6"/>
      <c r="BX1957" s="6"/>
      <c r="BY1957" s="6"/>
      <c r="BZ1957" s="6"/>
      <c r="CA1957" s="6"/>
      <c r="CB1957" s="6"/>
      <c r="CC1957" s="6"/>
      <c r="CD1957" s="6"/>
      <c r="CE1957" s="6"/>
      <c r="CF1957" s="6"/>
      <c r="CG1957" s="6"/>
      <c r="CH1957" s="6"/>
      <c r="CI1957" s="6"/>
      <c r="CJ1957" s="6"/>
      <c r="CK1957" s="6"/>
      <c r="CL1957" s="6"/>
      <c r="CM1957" s="6"/>
      <c r="CN1957" s="6"/>
      <c r="CO1957" s="6"/>
      <c r="CP1957" s="6"/>
      <c r="CQ1957" s="6"/>
      <c r="CR1957" s="6"/>
      <c r="CS1957" s="6"/>
      <c r="CT1957" s="6"/>
      <c r="CU1957" s="6"/>
      <c r="CV1957" s="6"/>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row>
    <row r="1958" spans="1:200">
      <c r="A1958" s="6"/>
      <c r="B1958" s="6"/>
      <c r="C1958" s="6"/>
      <c r="D1958" s="6"/>
      <c r="E1958" s="6"/>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c r="BU1958" s="6"/>
      <c r="BV1958" s="6"/>
      <c r="BW1958" s="6"/>
      <c r="BX1958" s="6"/>
      <c r="BY1958" s="6"/>
      <c r="BZ1958" s="6"/>
      <c r="CA1958" s="6"/>
      <c r="CB1958" s="6"/>
      <c r="CC1958" s="6"/>
      <c r="CD1958" s="6"/>
      <c r="CE1958" s="6"/>
      <c r="CF1958" s="6"/>
      <c r="CG1958" s="6"/>
      <c r="CH1958" s="6"/>
      <c r="CI1958" s="6"/>
      <c r="CJ1958" s="6"/>
      <c r="CK1958" s="6"/>
      <c r="CL1958" s="6"/>
      <c r="CM1958" s="6"/>
      <c r="CN1958" s="6"/>
      <c r="CO1958" s="6"/>
      <c r="CP1958" s="6"/>
      <c r="CQ1958" s="6"/>
      <c r="CR1958" s="6"/>
      <c r="CS1958" s="6"/>
      <c r="CT1958" s="6"/>
      <c r="CU1958" s="6"/>
      <c r="CV1958" s="6"/>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row>
    <row r="1959" spans="1:200">
      <c r="A1959" s="6"/>
      <c r="B1959" s="6"/>
      <c r="C1959" s="6"/>
      <c r="D1959" s="6"/>
      <c r="E1959" s="6"/>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c r="BU1959" s="6"/>
      <c r="BV1959" s="6"/>
      <c r="BW1959" s="6"/>
      <c r="BX1959" s="6"/>
      <c r="BY1959" s="6"/>
      <c r="BZ1959" s="6"/>
      <c r="CA1959" s="6"/>
      <c r="CB1959" s="6"/>
      <c r="CC1959" s="6"/>
      <c r="CD1959" s="6"/>
      <c r="CE1959" s="6"/>
      <c r="CF1959" s="6"/>
      <c r="CG1959" s="6"/>
      <c r="CH1959" s="6"/>
      <c r="CI1959" s="6"/>
      <c r="CJ1959" s="6"/>
      <c r="CK1959" s="6"/>
      <c r="CL1959" s="6"/>
      <c r="CM1959" s="6"/>
      <c r="CN1959" s="6"/>
      <c r="CO1959" s="6"/>
      <c r="CP1959" s="6"/>
      <c r="CQ1959" s="6"/>
      <c r="CR1959" s="6"/>
      <c r="CS1959" s="6"/>
      <c r="CT1959" s="6"/>
      <c r="CU1959" s="6"/>
      <c r="CV1959" s="6"/>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row>
    <row r="1960" spans="1:200">
      <c r="A1960" s="6"/>
      <c r="B1960" s="6"/>
      <c r="C1960" s="6"/>
      <c r="D1960" s="6"/>
      <c r="E1960" s="6"/>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c r="BU1960" s="6"/>
      <c r="BV1960" s="6"/>
      <c r="BW1960" s="6"/>
      <c r="BX1960" s="6"/>
      <c r="BY1960" s="6"/>
      <c r="BZ1960" s="6"/>
      <c r="CA1960" s="6"/>
      <c r="CB1960" s="6"/>
      <c r="CC1960" s="6"/>
      <c r="CD1960" s="6"/>
      <c r="CE1960" s="6"/>
      <c r="CF1960" s="6"/>
      <c r="CG1960" s="6"/>
      <c r="CH1960" s="6"/>
      <c r="CI1960" s="6"/>
      <c r="CJ1960" s="6"/>
      <c r="CK1960" s="6"/>
      <c r="CL1960" s="6"/>
      <c r="CM1960" s="6"/>
      <c r="CN1960" s="6"/>
      <c r="CO1960" s="6"/>
      <c r="CP1960" s="6"/>
      <c r="CQ1960" s="6"/>
      <c r="CR1960" s="6"/>
      <c r="CS1960" s="6"/>
      <c r="CT1960" s="6"/>
      <c r="CU1960" s="6"/>
      <c r="CV1960" s="6"/>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row>
    <row r="1961" spans="1:200">
      <c r="A1961" s="6"/>
      <c r="B1961" s="6"/>
      <c r="C1961" s="6"/>
      <c r="D1961" s="6"/>
      <c r="E1961" s="6"/>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c r="BU1961" s="6"/>
      <c r="BV1961" s="6"/>
      <c r="BW1961" s="6"/>
      <c r="BX1961" s="6"/>
      <c r="BY1961" s="6"/>
      <c r="BZ1961" s="6"/>
      <c r="CA1961" s="6"/>
      <c r="CB1961" s="6"/>
      <c r="CC1961" s="6"/>
      <c r="CD1961" s="6"/>
      <c r="CE1961" s="6"/>
      <c r="CF1961" s="6"/>
      <c r="CG1961" s="6"/>
      <c r="CH1961" s="6"/>
      <c r="CI1961" s="6"/>
      <c r="CJ1961" s="6"/>
      <c r="CK1961" s="6"/>
      <c r="CL1961" s="6"/>
      <c r="CM1961" s="6"/>
      <c r="CN1961" s="6"/>
      <c r="CO1961" s="6"/>
      <c r="CP1961" s="6"/>
      <c r="CQ1961" s="6"/>
      <c r="CR1961" s="6"/>
      <c r="CS1961" s="6"/>
      <c r="CT1961" s="6"/>
      <c r="CU1961" s="6"/>
      <c r="CV1961" s="6"/>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row>
    <row r="1962" spans="1:200">
      <c r="A1962" s="6"/>
      <c r="B1962" s="6"/>
      <c r="C1962" s="6"/>
      <c r="D1962" s="6"/>
      <c r="E1962" s="6"/>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c r="BU1962" s="6"/>
      <c r="BV1962" s="6"/>
      <c r="BW1962" s="6"/>
      <c r="BX1962" s="6"/>
      <c r="BY1962" s="6"/>
      <c r="BZ1962" s="6"/>
      <c r="CA1962" s="6"/>
      <c r="CB1962" s="6"/>
      <c r="CC1962" s="6"/>
      <c r="CD1962" s="6"/>
      <c r="CE1962" s="6"/>
      <c r="CF1962" s="6"/>
      <c r="CG1962" s="6"/>
      <c r="CH1962" s="6"/>
      <c r="CI1962" s="6"/>
      <c r="CJ1962" s="6"/>
      <c r="CK1962" s="6"/>
      <c r="CL1962" s="6"/>
      <c r="CM1962" s="6"/>
      <c r="CN1962" s="6"/>
      <c r="CO1962" s="6"/>
      <c r="CP1962" s="6"/>
      <c r="CQ1962" s="6"/>
      <c r="CR1962" s="6"/>
      <c r="CS1962" s="6"/>
      <c r="CT1962" s="6"/>
      <c r="CU1962" s="6"/>
      <c r="CV1962" s="6"/>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row>
    <row r="1963" spans="1:200">
      <c r="A1963" s="6"/>
      <c r="B1963" s="6"/>
      <c r="C1963" s="6"/>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c r="BU1963" s="6"/>
      <c r="BV1963" s="6"/>
      <c r="BW1963" s="6"/>
      <c r="BX1963" s="6"/>
      <c r="BY1963" s="6"/>
      <c r="BZ1963" s="6"/>
      <c r="CA1963" s="6"/>
      <c r="CB1963" s="6"/>
      <c r="CC1963" s="6"/>
      <c r="CD1963" s="6"/>
      <c r="CE1963" s="6"/>
      <c r="CF1963" s="6"/>
      <c r="CG1963" s="6"/>
      <c r="CH1963" s="6"/>
      <c r="CI1963" s="6"/>
      <c r="CJ1963" s="6"/>
      <c r="CK1963" s="6"/>
      <c r="CL1963" s="6"/>
      <c r="CM1963" s="6"/>
      <c r="CN1963" s="6"/>
      <c r="CO1963" s="6"/>
      <c r="CP1963" s="6"/>
      <c r="CQ1963" s="6"/>
      <c r="CR1963" s="6"/>
      <c r="CS1963" s="6"/>
      <c r="CT1963" s="6"/>
      <c r="CU1963" s="6"/>
      <c r="CV1963" s="6"/>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row>
    <row r="1964" spans="1:200">
      <c r="A1964" s="6"/>
      <c r="B1964" s="6"/>
      <c r="C1964" s="6"/>
      <c r="D1964" s="6"/>
      <c r="E1964" s="6"/>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c r="BU1964" s="6"/>
      <c r="BV1964" s="6"/>
      <c r="BW1964" s="6"/>
      <c r="BX1964" s="6"/>
      <c r="BY1964" s="6"/>
      <c r="BZ1964" s="6"/>
      <c r="CA1964" s="6"/>
      <c r="CB1964" s="6"/>
      <c r="CC1964" s="6"/>
      <c r="CD1964" s="6"/>
      <c r="CE1964" s="6"/>
      <c r="CF1964" s="6"/>
      <c r="CG1964" s="6"/>
      <c r="CH1964" s="6"/>
      <c r="CI1964" s="6"/>
      <c r="CJ1964" s="6"/>
      <c r="CK1964" s="6"/>
      <c r="CL1964" s="6"/>
      <c r="CM1964" s="6"/>
      <c r="CN1964" s="6"/>
      <c r="CO1964" s="6"/>
      <c r="CP1964" s="6"/>
      <c r="CQ1964" s="6"/>
      <c r="CR1964" s="6"/>
      <c r="CS1964" s="6"/>
      <c r="CT1964" s="6"/>
      <c r="CU1964" s="6"/>
      <c r="CV1964" s="6"/>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row>
    <row r="1965" spans="1:200">
      <c r="A1965" s="6"/>
      <c r="B1965" s="6"/>
      <c r="C1965" s="6"/>
      <c r="D1965" s="6"/>
      <c r="E1965" s="6"/>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c r="BU1965" s="6"/>
      <c r="BV1965" s="6"/>
      <c r="BW1965" s="6"/>
      <c r="BX1965" s="6"/>
      <c r="BY1965" s="6"/>
      <c r="BZ1965" s="6"/>
      <c r="CA1965" s="6"/>
      <c r="CB1965" s="6"/>
      <c r="CC1965" s="6"/>
      <c r="CD1965" s="6"/>
      <c r="CE1965" s="6"/>
      <c r="CF1965" s="6"/>
      <c r="CG1965" s="6"/>
      <c r="CH1965" s="6"/>
      <c r="CI1965" s="6"/>
      <c r="CJ1965" s="6"/>
      <c r="CK1965" s="6"/>
      <c r="CL1965" s="6"/>
      <c r="CM1965" s="6"/>
      <c r="CN1965" s="6"/>
      <c r="CO1965" s="6"/>
      <c r="CP1965" s="6"/>
      <c r="CQ1965" s="6"/>
      <c r="CR1965" s="6"/>
      <c r="CS1965" s="6"/>
      <c r="CT1965" s="6"/>
      <c r="CU1965" s="6"/>
      <c r="CV1965" s="6"/>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row>
    <row r="1966" spans="1:200">
      <c r="A1966" s="6"/>
      <c r="B1966" s="6"/>
      <c r="C1966" s="6"/>
      <c r="D1966" s="6"/>
      <c r="E1966" s="6"/>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c r="BU1966" s="6"/>
      <c r="BV1966" s="6"/>
      <c r="BW1966" s="6"/>
      <c r="BX1966" s="6"/>
      <c r="BY1966" s="6"/>
      <c r="BZ1966" s="6"/>
      <c r="CA1966" s="6"/>
      <c r="CB1966" s="6"/>
      <c r="CC1966" s="6"/>
      <c r="CD1966" s="6"/>
      <c r="CE1966" s="6"/>
      <c r="CF1966" s="6"/>
      <c r="CG1966" s="6"/>
      <c r="CH1966" s="6"/>
      <c r="CI1966" s="6"/>
      <c r="CJ1966" s="6"/>
      <c r="CK1966" s="6"/>
      <c r="CL1966" s="6"/>
      <c r="CM1966" s="6"/>
      <c r="CN1966" s="6"/>
      <c r="CO1966" s="6"/>
      <c r="CP1966" s="6"/>
      <c r="CQ1966" s="6"/>
      <c r="CR1966" s="6"/>
      <c r="CS1966" s="6"/>
      <c r="CT1966" s="6"/>
      <c r="CU1966" s="6"/>
      <c r="CV1966" s="6"/>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row>
    <row r="1967" spans="1:200">
      <c r="A1967" s="6"/>
      <c r="B1967" s="6"/>
      <c r="C1967" s="6"/>
      <c r="D1967" s="6"/>
      <c r="E1967" s="6"/>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c r="BU1967" s="6"/>
      <c r="BV1967" s="6"/>
      <c r="BW1967" s="6"/>
      <c r="BX1967" s="6"/>
      <c r="BY1967" s="6"/>
      <c r="BZ1967" s="6"/>
      <c r="CA1967" s="6"/>
      <c r="CB1967" s="6"/>
      <c r="CC1967" s="6"/>
      <c r="CD1967" s="6"/>
      <c r="CE1967" s="6"/>
      <c r="CF1967" s="6"/>
      <c r="CG1967" s="6"/>
      <c r="CH1967" s="6"/>
      <c r="CI1967" s="6"/>
      <c r="CJ1967" s="6"/>
      <c r="CK1967" s="6"/>
      <c r="CL1967" s="6"/>
      <c r="CM1967" s="6"/>
      <c r="CN1967" s="6"/>
      <c r="CO1967" s="6"/>
      <c r="CP1967" s="6"/>
      <c r="CQ1967" s="6"/>
      <c r="CR1967" s="6"/>
      <c r="CS1967" s="6"/>
      <c r="CT1967" s="6"/>
      <c r="CU1967" s="6"/>
      <c r="CV1967" s="6"/>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row>
    <row r="1968" spans="1:200">
      <c r="A1968" s="6"/>
      <c r="B1968" s="6"/>
      <c r="C1968" s="6"/>
      <c r="D1968" s="6"/>
      <c r="E1968" s="6"/>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c r="BU1968" s="6"/>
      <c r="BV1968" s="6"/>
      <c r="BW1968" s="6"/>
      <c r="BX1968" s="6"/>
      <c r="BY1968" s="6"/>
      <c r="BZ1968" s="6"/>
      <c r="CA1968" s="6"/>
      <c r="CB1968" s="6"/>
      <c r="CC1968" s="6"/>
      <c r="CD1968" s="6"/>
      <c r="CE1968" s="6"/>
      <c r="CF1968" s="6"/>
      <c r="CG1968" s="6"/>
      <c r="CH1968" s="6"/>
      <c r="CI1968" s="6"/>
      <c r="CJ1968" s="6"/>
      <c r="CK1968" s="6"/>
      <c r="CL1968" s="6"/>
      <c r="CM1968" s="6"/>
      <c r="CN1968" s="6"/>
      <c r="CO1968" s="6"/>
      <c r="CP1968" s="6"/>
      <c r="CQ1968" s="6"/>
      <c r="CR1968" s="6"/>
      <c r="CS1968" s="6"/>
      <c r="CT1968" s="6"/>
      <c r="CU1968" s="6"/>
      <c r="CV1968" s="6"/>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row>
    <row r="1969" spans="1:200">
      <c r="A1969" s="6"/>
      <c r="B1969" s="6"/>
      <c r="C1969" s="6"/>
      <c r="D1969" s="6"/>
      <c r="E1969" s="6"/>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c r="BU1969" s="6"/>
      <c r="BV1969" s="6"/>
      <c r="BW1969" s="6"/>
      <c r="BX1969" s="6"/>
      <c r="BY1969" s="6"/>
      <c r="BZ1969" s="6"/>
      <c r="CA1969" s="6"/>
      <c r="CB1969" s="6"/>
      <c r="CC1969" s="6"/>
      <c r="CD1969" s="6"/>
      <c r="CE1969" s="6"/>
      <c r="CF1969" s="6"/>
      <c r="CG1969" s="6"/>
      <c r="CH1969" s="6"/>
      <c r="CI1969" s="6"/>
      <c r="CJ1969" s="6"/>
      <c r="CK1969" s="6"/>
      <c r="CL1969" s="6"/>
      <c r="CM1969" s="6"/>
      <c r="CN1969" s="6"/>
      <c r="CO1969" s="6"/>
      <c r="CP1969" s="6"/>
      <c r="CQ1969" s="6"/>
      <c r="CR1969" s="6"/>
      <c r="CS1969" s="6"/>
      <c r="CT1969" s="6"/>
      <c r="CU1969" s="6"/>
      <c r="CV1969" s="6"/>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row>
    <row r="1970" spans="1:200">
      <c r="A1970" s="6"/>
      <c r="B1970" s="6"/>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c r="BU1970" s="6"/>
      <c r="BV1970" s="6"/>
      <c r="BW1970" s="6"/>
      <c r="BX1970" s="6"/>
      <c r="BY1970" s="6"/>
      <c r="BZ1970" s="6"/>
      <c r="CA1970" s="6"/>
      <c r="CB1970" s="6"/>
      <c r="CC1970" s="6"/>
      <c r="CD1970" s="6"/>
      <c r="CE1970" s="6"/>
      <c r="CF1970" s="6"/>
      <c r="CG1970" s="6"/>
      <c r="CH1970" s="6"/>
      <c r="CI1970" s="6"/>
      <c r="CJ1970" s="6"/>
      <c r="CK1970" s="6"/>
      <c r="CL1970" s="6"/>
      <c r="CM1970" s="6"/>
      <c r="CN1970" s="6"/>
      <c r="CO1970" s="6"/>
      <c r="CP1970" s="6"/>
      <c r="CQ1970" s="6"/>
      <c r="CR1970" s="6"/>
      <c r="CS1970" s="6"/>
      <c r="CT1970" s="6"/>
      <c r="CU1970" s="6"/>
      <c r="CV1970" s="6"/>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row>
    <row r="1971" spans="1:200">
      <c r="A1971" s="6"/>
      <c r="B1971" s="6"/>
      <c r="C1971" s="6"/>
      <c r="D1971" s="6"/>
      <c r="E1971" s="6"/>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c r="BU1971" s="6"/>
      <c r="BV1971" s="6"/>
      <c r="BW1971" s="6"/>
      <c r="BX1971" s="6"/>
      <c r="BY1971" s="6"/>
      <c r="BZ1971" s="6"/>
      <c r="CA1971" s="6"/>
      <c r="CB1971" s="6"/>
      <c r="CC1971" s="6"/>
      <c r="CD1971" s="6"/>
      <c r="CE1971" s="6"/>
      <c r="CF1971" s="6"/>
      <c r="CG1971" s="6"/>
      <c r="CH1971" s="6"/>
      <c r="CI1971" s="6"/>
      <c r="CJ1971" s="6"/>
      <c r="CK1971" s="6"/>
      <c r="CL1971" s="6"/>
      <c r="CM1971" s="6"/>
      <c r="CN1971" s="6"/>
      <c r="CO1971" s="6"/>
      <c r="CP1971" s="6"/>
      <c r="CQ1971" s="6"/>
      <c r="CR1971" s="6"/>
      <c r="CS1971" s="6"/>
      <c r="CT1971" s="6"/>
      <c r="CU1971" s="6"/>
      <c r="CV1971" s="6"/>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row>
    <row r="1972" spans="1:200">
      <c r="A1972" s="6"/>
      <c r="B1972" s="6"/>
      <c r="C1972" s="6"/>
      <c r="D1972" s="6"/>
      <c r="E1972" s="6"/>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c r="BU1972" s="6"/>
      <c r="BV1972" s="6"/>
      <c r="BW1972" s="6"/>
      <c r="BX1972" s="6"/>
      <c r="BY1972" s="6"/>
      <c r="BZ1972" s="6"/>
      <c r="CA1972" s="6"/>
      <c r="CB1972" s="6"/>
      <c r="CC1972" s="6"/>
      <c r="CD1972" s="6"/>
      <c r="CE1972" s="6"/>
      <c r="CF1972" s="6"/>
      <c r="CG1972" s="6"/>
      <c r="CH1972" s="6"/>
      <c r="CI1972" s="6"/>
      <c r="CJ1972" s="6"/>
      <c r="CK1972" s="6"/>
      <c r="CL1972" s="6"/>
      <c r="CM1972" s="6"/>
      <c r="CN1972" s="6"/>
      <c r="CO1972" s="6"/>
      <c r="CP1972" s="6"/>
      <c r="CQ1972" s="6"/>
      <c r="CR1972" s="6"/>
      <c r="CS1972" s="6"/>
      <c r="CT1972" s="6"/>
      <c r="CU1972" s="6"/>
      <c r="CV1972" s="6"/>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row>
    <row r="1973" spans="1:200">
      <c r="A1973" s="6"/>
      <c r="B1973" s="6"/>
      <c r="C1973" s="6"/>
      <c r="D1973" s="6"/>
      <c r="E1973" s="6"/>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c r="BU1973" s="6"/>
      <c r="BV1973" s="6"/>
      <c r="BW1973" s="6"/>
      <c r="BX1973" s="6"/>
      <c r="BY1973" s="6"/>
      <c r="BZ1973" s="6"/>
      <c r="CA1973" s="6"/>
      <c r="CB1973" s="6"/>
      <c r="CC1973" s="6"/>
      <c r="CD1973" s="6"/>
      <c r="CE1973" s="6"/>
      <c r="CF1973" s="6"/>
      <c r="CG1973" s="6"/>
      <c r="CH1973" s="6"/>
      <c r="CI1973" s="6"/>
      <c r="CJ1973" s="6"/>
      <c r="CK1973" s="6"/>
      <c r="CL1973" s="6"/>
      <c r="CM1973" s="6"/>
      <c r="CN1973" s="6"/>
      <c r="CO1973" s="6"/>
      <c r="CP1973" s="6"/>
      <c r="CQ1973" s="6"/>
      <c r="CR1973" s="6"/>
      <c r="CS1973" s="6"/>
      <c r="CT1973" s="6"/>
      <c r="CU1973" s="6"/>
      <c r="CV1973" s="6"/>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row>
    <row r="1974" spans="1:200">
      <c r="A1974" s="6"/>
      <c r="B1974" s="6"/>
      <c r="C1974" s="6"/>
      <c r="D1974" s="6"/>
      <c r="E1974" s="6"/>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c r="BU1974" s="6"/>
      <c r="BV1974" s="6"/>
      <c r="BW1974" s="6"/>
      <c r="BX1974" s="6"/>
      <c r="BY1974" s="6"/>
      <c r="BZ1974" s="6"/>
      <c r="CA1974" s="6"/>
      <c r="CB1974" s="6"/>
      <c r="CC1974" s="6"/>
      <c r="CD1974" s="6"/>
      <c r="CE1974" s="6"/>
      <c r="CF1974" s="6"/>
      <c r="CG1974" s="6"/>
      <c r="CH1974" s="6"/>
      <c r="CI1974" s="6"/>
      <c r="CJ1974" s="6"/>
      <c r="CK1974" s="6"/>
      <c r="CL1974" s="6"/>
      <c r="CM1974" s="6"/>
      <c r="CN1974" s="6"/>
      <c r="CO1974" s="6"/>
      <c r="CP1974" s="6"/>
      <c r="CQ1974" s="6"/>
      <c r="CR1974" s="6"/>
      <c r="CS1974" s="6"/>
      <c r="CT1974" s="6"/>
      <c r="CU1974" s="6"/>
      <c r="CV1974" s="6"/>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row>
    <row r="1975" spans="1:200">
      <c r="A1975" s="6"/>
      <c r="B1975" s="6"/>
      <c r="C1975" s="6"/>
      <c r="D1975" s="6"/>
      <c r="E1975" s="6"/>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c r="BU1975" s="6"/>
      <c r="BV1975" s="6"/>
      <c r="BW1975" s="6"/>
      <c r="BX1975" s="6"/>
      <c r="BY1975" s="6"/>
      <c r="BZ1975" s="6"/>
      <c r="CA1975" s="6"/>
      <c r="CB1975" s="6"/>
      <c r="CC1975" s="6"/>
      <c r="CD1975" s="6"/>
      <c r="CE1975" s="6"/>
      <c r="CF1975" s="6"/>
      <c r="CG1975" s="6"/>
      <c r="CH1975" s="6"/>
      <c r="CI1975" s="6"/>
      <c r="CJ1975" s="6"/>
      <c r="CK1975" s="6"/>
      <c r="CL1975" s="6"/>
      <c r="CM1975" s="6"/>
      <c r="CN1975" s="6"/>
      <c r="CO1975" s="6"/>
      <c r="CP1975" s="6"/>
      <c r="CQ1975" s="6"/>
      <c r="CR1975" s="6"/>
      <c r="CS1975" s="6"/>
      <c r="CT1975" s="6"/>
      <c r="CU1975" s="6"/>
      <c r="CV1975" s="6"/>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row>
    <row r="1976" spans="1:200">
      <c r="A1976" s="6"/>
      <c r="B1976" s="6"/>
      <c r="C1976" s="6"/>
      <c r="D1976" s="6"/>
      <c r="E1976" s="6"/>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c r="BU1976" s="6"/>
      <c r="BV1976" s="6"/>
      <c r="BW1976" s="6"/>
      <c r="BX1976" s="6"/>
      <c r="BY1976" s="6"/>
      <c r="BZ1976" s="6"/>
      <c r="CA1976" s="6"/>
      <c r="CB1976" s="6"/>
      <c r="CC1976" s="6"/>
      <c r="CD1976" s="6"/>
      <c r="CE1976" s="6"/>
      <c r="CF1976" s="6"/>
      <c r="CG1976" s="6"/>
      <c r="CH1976" s="6"/>
      <c r="CI1976" s="6"/>
      <c r="CJ1976" s="6"/>
      <c r="CK1976" s="6"/>
      <c r="CL1976" s="6"/>
      <c r="CM1976" s="6"/>
      <c r="CN1976" s="6"/>
      <c r="CO1976" s="6"/>
      <c r="CP1976" s="6"/>
      <c r="CQ1976" s="6"/>
      <c r="CR1976" s="6"/>
      <c r="CS1976" s="6"/>
      <c r="CT1976" s="6"/>
      <c r="CU1976" s="6"/>
      <c r="CV1976" s="6"/>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row>
    <row r="1977" spans="1:200">
      <c r="A1977" s="6"/>
      <c r="B1977" s="6"/>
      <c r="C1977" s="6"/>
      <c r="D1977" s="6"/>
      <c r="E1977" s="6"/>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c r="BU1977" s="6"/>
      <c r="BV1977" s="6"/>
      <c r="BW1977" s="6"/>
      <c r="BX1977" s="6"/>
      <c r="BY1977" s="6"/>
      <c r="BZ1977" s="6"/>
      <c r="CA1977" s="6"/>
      <c r="CB1977" s="6"/>
      <c r="CC1977" s="6"/>
      <c r="CD1977" s="6"/>
      <c r="CE1977" s="6"/>
      <c r="CF1977" s="6"/>
      <c r="CG1977" s="6"/>
      <c r="CH1977" s="6"/>
      <c r="CI1977" s="6"/>
      <c r="CJ1977" s="6"/>
      <c r="CK1977" s="6"/>
      <c r="CL1977" s="6"/>
      <c r="CM1977" s="6"/>
      <c r="CN1977" s="6"/>
      <c r="CO1977" s="6"/>
      <c r="CP1977" s="6"/>
      <c r="CQ1977" s="6"/>
      <c r="CR1977" s="6"/>
      <c r="CS1977" s="6"/>
      <c r="CT1977" s="6"/>
      <c r="CU1977" s="6"/>
      <c r="CV1977" s="6"/>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row>
    <row r="1978" spans="1:200">
      <c r="A1978" s="6"/>
      <c r="B1978" s="6"/>
      <c r="C1978" s="6"/>
      <c r="D1978" s="6"/>
      <c r="E1978" s="6"/>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6"/>
      <c r="BW1978" s="6"/>
      <c r="BX1978" s="6"/>
      <c r="BY1978" s="6"/>
      <c r="BZ1978" s="6"/>
      <c r="CA1978" s="6"/>
      <c r="CB1978" s="6"/>
      <c r="CC1978" s="6"/>
      <c r="CD1978" s="6"/>
      <c r="CE1978" s="6"/>
      <c r="CF1978" s="6"/>
      <c r="CG1978" s="6"/>
      <c r="CH1978" s="6"/>
      <c r="CI1978" s="6"/>
      <c r="CJ1978" s="6"/>
      <c r="CK1978" s="6"/>
      <c r="CL1978" s="6"/>
      <c r="CM1978" s="6"/>
      <c r="CN1978" s="6"/>
      <c r="CO1978" s="6"/>
      <c r="CP1978" s="6"/>
      <c r="CQ1978" s="6"/>
      <c r="CR1978" s="6"/>
      <c r="CS1978" s="6"/>
      <c r="CT1978" s="6"/>
      <c r="CU1978" s="6"/>
      <c r="CV1978" s="6"/>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row>
    <row r="1979" spans="1:200">
      <c r="A1979" s="6"/>
      <c r="B1979" s="6"/>
      <c r="C1979" s="6"/>
      <c r="D1979" s="6"/>
      <c r="E1979" s="6"/>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c r="BU1979" s="6"/>
      <c r="BV1979" s="6"/>
      <c r="BW1979" s="6"/>
      <c r="BX1979" s="6"/>
      <c r="BY1979" s="6"/>
      <c r="BZ1979" s="6"/>
      <c r="CA1979" s="6"/>
      <c r="CB1979" s="6"/>
      <c r="CC1979" s="6"/>
      <c r="CD1979" s="6"/>
      <c r="CE1979" s="6"/>
      <c r="CF1979" s="6"/>
      <c r="CG1979" s="6"/>
      <c r="CH1979" s="6"/>
      <c r="CI1979" s="6"/>
      <c r="CJ1979" s="6"/>
      <c r="CK1979" s="6"/>
      <c r="CL1979" s="6"/>
      <c r="CM1979" s="6"/>
      <c r="CN1979" s="6"/>
      <c r="CO1979" s="6"/>
      <c r="CP1979" s="6"/>
      <c r="CQ1979" s="6"/>
      <c r="CR1979" s="6"/>
      <c r="CS1979" s="6"/>
      <c r="CT1979" s="6"/>
      <c r="CU1979" s="6"/>
      <c r="CV1979" s="6"/>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row>
    <row r="1980" spans="1:200">
      <c r="A1980" s="6"/>
      <c r="B1980" s="6"/>
      <c r="C1980" s="6"/>
      <c r="D1980" s="6"/>
      <c r="E1980" s="6"/>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c r="BU1980" s="6"/>
      <c r="BV1980" s="6"/>
      <c r="BW1980" s="6"/>
      <c r="BX1980" s="6"/>
      <c r="BY1980" s="6"/>
      <c r="BZ1980" s="6"/>
      <c r="CA1980" s="6"/>
      <c r="CB1980" s="6"/>
      <c r="CC1980" s="6"/>
      <c r="CD1980" s="6"/>
      <c r="CE1980" s="6"/>
      <c r="CF1980" s="6"/>
      <c r="CG1980" s="6"/>
      <c r="CH1980" s="6"/>
      <c r="CI1980" s="6"/>
      <c r="CJ1980" s="6"/>
      <c r="CK1980" s="6"/>
      <c r="CL1980" s="6"/>
      <c r="CM1980" s="6"/>
      <c r="CN1980" s="6"/>
      <c r="CO1980" s="6"/>
      <c r="CP1980" s="6"/>
      <c r="CQ1980" s="6"/>
      <c r="CR1980" s="6"/>
      <c r="CS1980" s="6"/>
      <c r="CT1980" s="6"/>
      <c r="CU1980" s="6"/>
      <c r="CV1980" s="6"/>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row>
    <row r="1981" spans="1:200">
      <c r="A1981" s="6"/>
      <c r="B1981" s="6"/>
      <c r="C1981" s="6"/>
      <c r="D1981" s="6"/>
      <c r="E1981" s="6"/>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c r="BU1981" s="6"/>
      <c r="BV1981" s="6"/>
      <c r="BW1981" s="6"/>
      <c r="BX1981" s="6"/>
      <c r="BY1981" s="6"/>
      <c r="BZ1981" s="6"/>
      <c r="CA1981" s="6"/>
      <c r="CB1981" s="6"/>
      <c r="CC1981" s="6"/>
      <c r="CD1981" s="6"/>
      <c r="CE1981" s="6"/>
      <c r="CF1981" s="6"/>
      <c r="CG1981" s="6"/>
      <c r="CH1981" s="6"/>
      <c r="CI1981" s="6"/>
      <c r="CJ1981" s="6"/>
      <c r="CK1981" s="6"/>
      <c r="CL1981" s="6"/>
      <c r="CM1981" s="6"/>
      <c r="CN1981" s="6"/>
      <c r="CO1981" s="6"/>
      <c r="CP1981" s="6"/>
      <c r="CQ1981" s="6"/>
      <c r="CR1981" s="6"/>
      <c r="CS1981" s="6"/>
      <c r="CT1981" s="6"/>
      <c r="CU1981" s="6"/>
      <c r="CV1981" s="6"/>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row>
    <row r="1982" spans="1:200">
      <c r="A1982" s="6"/>
      <c r="B1982" s="6"/>
      <c r="C1982" s="6"/>
      <c r="D1982" s="6"/>
      <c r="E1982" s="6"/>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c r="BU1982" s="6"/>
      <c r="BV1982" s="6"/>
      <c r="BW1982" s="6"/>
      <c r="BX1982" s="6"/>
      <c r="BY1982" s="6"/>
      <c r="BZ1982" s="6"/>
      <c r="CA1982" s="6"/>
      <c r="CB1982" s="6"/>
      <c r="CC1982" s="6"/>
      <c r="CD1982" s="6"/>
      <c r="CE1982" s="6"/>
      <c r="CF1982" s="6"/>
      <c r="CG1982" s="6"/>
      <c r="CH1982" s="6"/>
      <c r="CI1982" s="6"/>
      <c r="CJ1982" s="6"/>
      <c r="CK1982" s="6"/>
      <c r="CL1982" s="6"/>
      <c r="CM1982" s="6"/>
      <c r="CN1982" s="6"/>
      <c r="CO1982" s="6"/>
      <c r="CP1982" s="6"/>
      <c r="CQ1982" s="6"/>
      <c r="CR1982" s="6"/>
      <c r="CS1982" s="6"/>
      <c r="CT1982" s="6"/>
      <c r="CU1982" s="6"/>
      <c r="CV1982" s="6"/>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row>
    <row r="1983" spans="1:200">
      <c r="A1983" s="6"/>
      <c r="B1983" s="6"/>
      <c r="C1983" s="6"/>
      <c r="D1983" s="6"/>
      <c r="E1983" s="6"/>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c r="BU1983" s="6"/>
      <c r="BV1983" s="6"/>
      <c r="BW1983" s="6"/>
      <c r="BX1983" s="6"/>
      <c r="BY1983" s="6"/>
      <c r="BZ1983" s="6"/>
      <c r="CA1983" s="6"/>
      <c r="CB1983" s="6"/>
      <c r="CC1983" s="6"/>
      <c r="CD1983" s="6"/>
      <c r="CE1983" s="6"/>
      <c r="CF1983" s="6"/>
      <c r="CG1983" s="6"/>
      <c r="CH1983" s="6"/>
      <c r="CI1983" s="6"/>
      <c r="CJ1983" s="6"/>
      <c r="CK1983" s="6"/>
      <c r="CL1983" s="6"/>
      <c r="CM1983" s="6"/>
      <c r="CN1983" s="6"/>
      <c r="CO1983" s="6"/>
      <c r="CP1983" s="6"/>
      <c r="CQ1983" s="6"/>
      <c r="CR1983" s="6"/>
      <c r="CS1983" s="6"/>
      <c r="CT1983" s="6"/>
      <c r="CU1983" s="6"/>
      <c r="CV1983" s="6"/>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row>
    <row r="1984" spans="1:200">
      <c r="A1984" s="6"/>
      <c r="B1984" s="6"/>
      <c r="C1984" s="6"/>
      <c r="D1984" s="6"/>
      <c r="E1984" s="6"/>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c r="BU1984" s="6"/>
      <c r="BV1984" s="6"/>
      <c r="BW1984" s="6"/>
      <c r="BX1984" s="6"/>
      <c r="BY1984" s="6"/>
      <c r="BZ1984" s="6"/>
      <c r="CA1984" s="6"/>
      <c r="CB1984" s="6"/>
      <c r="CC1984" s="6"/>
      <c r="CD1984" s="6"/>
      <c r="CE1984" s="6"/>
      <c r="CF1984" s="6"/>
      <c r="CG1984" s="6"/>
      <c r="CH1984" s="6"/>
      <c r="CI1984" s="6"/>
      <c r="CJ1984" s="6"/>
      <c r="CK1984" s="6"/>
      <c r="CL1984" s="6"/>
      <c r="CM1984" s="6"/>
      <c r="CN1984" s="6"/>
      <c r="CO1984" s="6"/>
      <c r="CP1984" s="6"/>
      <c r="CQ1984" s="6"/>
      <c r="CR1984" s="6"/>
      <c r="CS1984" s="6"/>
      <c r="CT1984" s="6"/>
      <c r="CU1984" s="6"/>
      <c r="CV1984" s="6"/>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row>
    <row r="1985" spans="1:200">
      <c r="A1985" s="6"/>
      <c r="B1985" s="6"/>
      <c r="C1985" s="6"/>
      <c r="D1985" s="6"/>
      <c r="E1985" s="6"/>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c r="BU1985" s="6"/>
      <c r="BV1985" s="6"/>
      <c r="BW1985" s="6"/>
      <c r="BX1985" s="6"/>
      <c r="BY1985" s="6"/>
      <c r="BZ1985" s="6"/>
      <c r="CA1985" s="6"/>
      <c r="CB1985" s="6"/>
      <c r="CC1985" s="6"/>
      <c r="CD1985" s="6"/>
      <c r="CE1985" s="6"/>
      <c r="CF1985" s="6"/>
      <c r="CG1985" s="6"/>
      <c r="CH1985" s="6"/>
      <c r="CI1985" s="6"/>
      <c r="CJ1985" s="6"/>
      <c r="CK1985" s="6"/>
      <c r="CL1985" s="6"/>
      <c r="CM1985" s="6"/>
      <c r="CN1985" s="6"/>
      <c r="CO1985" s="6"/>
      <c r="CP1985" s="6"/>
      <c r="CQ1985" s="6"/>
      <c r="CR1985" s="6"/>
      <c r="CS1985" s="6"/>
      <c r="CT1985" s="6"/>
      <c r="CU1985" s="6"/>
      <c r="CV1985" s="6"/>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row>
    <row r="1986" spans="1:200">
      <c r="A1986" s="6"/>
      <c r="B1986" s="6"/>
      <c r="C1986" s="6"/>
      <c r="D1986" s="6"/>
      <c r="E1986" s="6"/>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c r="BU1986" s="6"/>
      <c r="BV1986" s="6"/>
      <c r="BW1986" s="6"/>
      <c r="BX1986" s="6"/>
      <c r="BY1986" s="6"/>
      <c r="BZ1986" s="6"/>
      <c r="CA1986" s="6"/>
      <c r="CB1986" s="6"/>
      <c r="CC1986" s="6"/>
      <c r="CD1986" s="6"/>
      <c r="CE1986" s="6"/>
      <c r="CF1986" s="6"/>
      <c r="CG1986" s="6"/>
      <c r="CH1986" s="6"/>
      <c r="CI1986" s="6"/>
      <c r="CJ1986" s="6"/>
      <c r="CK1986" s="6"/>
      <c r="CL1986" s="6"/>
      <c r="CM1986" s="6"/>
      <c r="CN1986" s="6"/>
      <c r="CO1986" s="6"/>
      <c r="CP1986" s="6"/>
      <c r="CQ1986" s="6"/>
      <c r="CR1986" s="6"/>
      <c r="CS1986" s="6"/>
      <c r="CT1986" s="6"/>
      <c r="CU1986" s="6"/>
      <c r="CV1986" s="6"/>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row>
    <row r="1987" spans="1:200">
      <c r="A1987" s="6"/>
      <c r="B1987" s="6"/>
      <c r="C1987" s="6"/>
      <c r="D1987" s="6"/>
      <c r="E1987" s="6"/>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c r="BU1987" s="6"/>
      <c r="BV1987" s="6"/>
      <c r="BW1987" s="6"/>
      <c r="BX1987" s="6"/>
      <c r="BY1987" s="6"/>
      <c r="BZ1987" s="6"/>
      <c r="CA1987" s="6"/>
      <c r="CB1987" s="6"/>
      <c r="CC1987" s="6"/>
      <c r="CD1987" s="6"/>
      <c r="CE1987" s="6"/>
      <c r="CF1987" s="6"/>
      <c r="CG1987" s="6"/>
      <c r="CH1987" s="6"/>
      <c r="CI1987" s="6"/>
      <c r="CJ1987" s="6"/>
      <c r="CK1987" s="6"/>
      <c r="CL1987" s="6"/>
      <c r="CM1987" s="6"/>
      <c r="CN1987" s="6"/>
      <c r="CO1987" s="6"/>
      <c r="CP1987" s="6"/>
      <c r="CQ1987" s="6"/>
      <c r="CR1987" s="6"/>
      <c r="CS1987" s="6"/>
      <c r="CT1987" s="6"/>
      <c r="CU1987" s="6"/>
      <c r="CV1987" s="6"/>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row>
    <row r="1988" spans="1:200">
      <c r="A1988" s="6"/>
      <c r="B1988" s="6"/>
      <c r="C1988" s="6"/>
      <c r="D1988" s="6"/>
      <c r="E1988" s="6"/>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c r="BU1988" s="6"/>
      <c r="BV1988" s="6"/>
      <c r="BW1988" s="6"/>
      <c r="BX1988" s="6"/>
      <c r="BY1988" s="6"/>
      <c r="BZ1988" s="6"/>
      <c r="CA1988" s="6"/>
      <c r="CB1988" s="6"/>
      <c r="CC1988" s="6"/>
      <c r="CD1988" s="6"/>
      <c r="CE1988" s="6"/>
      <c r="CF1988" s="6"/>
      <c r="CG1988" s="6"/>
      <c r="CH1988" s="6"/>
      <c r="CI1988" s="6"/>
      <c r="CJ1988" s="6"/>
      <c r="CK1988" s="6"/>
      <c r="CL1988" s="6"/>
      <c r="CM1988" s="6"/>
      <c r="CN1988" s="6"/>
      <c r="CO1988" s="6"/>
      <c r="CP1988" s="6"/>
      <c r="CQ1988" s="6"/>
      <c r="CR1988" s="6"/>
      <c r="CS1988" s="6"/>
      <c r="CT1988" s="6"/>
      <c r="CU1988" s="6"/>
      <c r="CV1988" s="6"/>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row>
    <row r="1989" spans="1:200">
      <c r="A1989" s="6"/>
      <c r="B1989" s="6"/>
      <c r="C1989" s="6"/>
      <c r="D1989" s="6"/>
      <c r="E1989" s="6"/>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c r="BU1989" s="6"/>
      <c r="BV1989" s="6"/>
      <c r="BW1989" s="6"/>
      <c r="BX1989" s="6"/>
      <c r="BY1989" s="6"/>
      <c r="BZ1989" s="6"/>
      <c r="CA1989" s="6"/>
      <c r="CB1989" s="6"/>
      <c r="CC1989" s="6"/>
      <c r="CD1989" s="6"/>
      <c r="CE1989" s="6"/>
      <c r="CF1989" s="6"/>
      <c r="CG1989" s="6"/>
      <c r="CH1989" s="6"/>
      <c r="CI1989" s="6"/>
      <c r="CJ1989" s="6"/>
      <c r="CK1989" s="6"/>
      <c r="CL1989" s="6"/>
      <c r="CM1989" s="6"/>
      <c r="CN1989" s="6"/>
      <c r="CO1989" s="6"/>
      <c r="CP1989" s="6"/>
      <c r="CQ1989" s="6"/>
      <c r="CR1989" s="6"/>
      <c r="CS1989" s="6"/>
      <c r="CT1989" s="6"/>
      <c r="CU1989" s="6"/>
      <c r="CV1989" s="6"/>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row>
    <row r="1990" spans="1:200">
      <c r="A1990" s="6"/>
      <c r="B1990" s="6"/>
      <c r="C1990" s="6"/>
      <c r="D1990" s="6"/>
      <c r="E1990" s="6"/>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c r="BU1990" s="6"/>
      <c r="BV1990" s="6"/>
      <c r="BW1990" s="6"/>
      <c r="BX1990" s="6"/>
      <c r="BY1990" s="6"/>
      <c r="BZ1990" s="6"/>
      <c r="CA1990" s="6"/>
      <c r="CB1990" s="6"/>
      <c r="CC1990" s="6"/>
      <c r="CD1990" s="6"/>
      <c r="CE1990" s="6"/>
      <c r="CF1990" s="6"/>
      <c r="CG1990" s="6"/>
      <c r="CH1990" s="6"/>
      <c r="CI1990" s="6"/>
      <c r="CJ1990" s="6"/>
      <c r="CK1990" s="6"/>
      <c r="CL1990" s="6"/>
      <c r="CM1990" s="6"/>
      <c r="CN1990" s="6"/>
      <c r="CO1990" s="6"/>
      <c r="CP1990" s="6"/>
      <c r="CQ1990" s="6"/>
      <c r="CR1990" s="6"/>
      <c r="CS1990" s="6"/>
      <c r="CT1990" s="6"/>
      <c r="CU1990" s="6"/>
      <c r="CV1990" s="6"/>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row>
    <row r="1991" spans="1:200">
      <c r="A1991" s="6"/>
      <c r="B1991" s="6"/>
      <c r="C1991" s="6"/>
      <c r="D1991" s="6"/>
      <c r="E1991" s="6"/>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c r="BU1991" s="6"/>
      <c r="BV1991" s="6"/>
      <c r="BW1991" s="6"/>
      <c r="BX1991" s="6"/>
      <c r="BY1991" s="6"/>
      <c r="BZ1991" s="6"/>
      <c r="CA1991" s="6"/>
      <c r="CB1991" s="6"/>
      <c r="CC1991" s="6"/>
      <c r="CD1991" s="6"/>
      <c r="CE1991" s="6"/>
      <c r="CF1991" s="6"/>
      <c r="CG1991" s="6"/>
      <c r="CH1991" s="6"/>
      <c r="CI1991" s="6"/>
      <c r="CJ1991" s="6"/>
      <c r="CK1991" s="6"/>
      <c r="CL1991" s="6"/>
      <c r="CM1991" s="6"/>
      <c r="CN1991" s="6"/>
      <c r="CO1991" s="6"/>
      <c r="CP1991" s="6"/>
      <c r="CQ1991" s="6"/>
      <c r="CR1991" s="6"/>
      <c r="CS1991" s="6"/>
      <c r="CT1991" s="6"/>
      <c r="CU1991" s="6"/>
      <c r="CV1991" s="6"/>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row>
    <row r="1992" spans="1:200">
      <c r="A1992" s="6"/>
      <c r="B1992" s="6"/>
      <c r="C1992" s="6"/>
      <c r="D1992" s="6"/>
      <c r="E1992" s="6"/>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c r="BU1992" s="6"/>
      <c r="BV1992" s="6"/>
      <c r="BW1992" s="6"/>
      <c r="BX1992" s="6"/>
      <c r="BY1992" s="6"/>
      <c r="BZ1992" s="6"/>
      <c r="CA1992" s="6"/>
      <c r="CB1992" s="6"/>
      <c r="CC1992" s="6"/>
      <c r="CD1992" s="6"/>
      <c r="CE1992" s="6"/>
      <c r="CF1992" s="6"/>
      <c r="CG1992" s="6"/>
      <c r="CH1992" s="6"/>
      <c r="CI1992" s="6"/>
      <c r="CJ1992" s="6"/>
      <c r="CK1992" s="6"/>
      <c r="CL1992" s="6"/>
      <c r="CM1992" s="6"/>
      <c r="CN1992" s="6"/>
      <c r="CO1992" s="6"/>
      <c r="CP1992" s="6"/>
      <c r="CQ1992" s="6"/>
      <c r="CR1992" s="6"/>
      <c r="CS1992" s="6"/>
      <c r="CT1992" s="6"/>
      <c r="CU1992" s="6"/>
      <c r="CV1992" s="6"/>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row>
    <row r="1993" spans="1:200">
      <c r="A1993" s="6"/>
      <c r="B1993" s="6"/>
      <c r="C1993" s="6"/>
      <c r="D1993" s="6"/>
      <c r="E1993" s="6"/>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c r="BU1993" s="6"/>
      <c r="BV1993" s="6"/>
      <c r="BW1993" s="6"/>
      <c r="BX1993" s="6"/>
      <c r="BY1993" s="6"/>
      <c r="BZ1993" s="6"/>
      <c r="CA1993" s="6"/>
      <c r="CB1993" s="6"/>
      <c r="CC1993" s="6"/>
      <c r="CD1993" s="6"/>
      <c r="CE1993" s="6"/>
      <c r="CF1993" s="6"/>
      <c r="CG1993" s="6"/>
      <c r="CH1993" s="6"/>
      <c r="CI1993" s="6"/>
      <c r="CJ1993" s="6"/>
      <c r="CK1993" s="6"/>
      <c r="CL1993" s="6"/>
      <c r="CM1993" s="6"/>
      <c r="CN1993" s="6"/>
      <c r="CO1993" s="6"/>
      <c r="CP1993" s="6"/>
      <c r="CQ1993" s="6"/>
      <c r="CR1993" s="6"/>
      <c r="CS1993" s="6"/>
      <c r="CT1993" s="6"/>
      <c r="CU1993" s="6"/>
      <c r="CV1993" s="6"/>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row>
    <row r="1994" spans="1:200">
      <c r="A1994" s="6"/>
      <c r="B1994" s="6"/>
      <c r="C1994" s="6"/>
      <c r="D1994" s="6"/>
      <c r="E1994" s="6"/>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c r="BU1994" s="6"/>
      <c r="BV1994" s="6"/>
      <c r="BW1994" s="6"/>
      <c r="BX1994" s="6"/>
      <c r="BY1994" s="6"/>
      <c r="BZ1994" s="6"/>
      <c r="CA1994" s="6"/>
      <c r="CB1994" s="6"/>
      <c r="CC1994" s="6"/>
      <c r="CD1994" s="6"/>
      <c r="CE1994" s="6"/>
      <c r="CF1994" s="6"/>
      <c r="CG1994" s="6"/>
      <c r="CH1994" s="6"/>
      <c r="CI1994" s="6"/>
      <c r="CJ1994" s="6"/>
      <c r="CK1994" s="6"/>
      <c r="CL1994" s="6"/>
      <c r="CM1994" s="6"/>
      <c r="CN1994" s="6"/>
      <c r="CO1994" s="6"/>
      <c r="CP1994" s="6"/>
      <c r="CQ1994" s="6"/>
      <c r="CR1994" s="6"/>
      <c r="CS1994" s="6"/>
      <c r="CT1994" s="6"/>
      <c r="CU1994" s="6"/>
      <c r="CV1994" s="6"/>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row>
    <row r="1995" spans="1:200">
      <c r="A1995" s="6"/>
      <c r="B1995" s="6"/>
      <c r="C1995" s="6"/>
      <c r="D1995" s="6"/>
      <c r="E1995" s="6"/>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c r="BU1995" s="6"/>
      <c r="BV1995" s="6"/>
      <c r="BW1995" s="6"/>
      <c r="BX1995" s="6"/>
      <c r="BY1995" s="6"/>
      <c r="BZ1995" s="6"/>
      <c r="CA1995" s="6"/>
      <c r="CB1995" s="6"/>
      <c r="CC1995" s="6"/>
      <c r="CD1995" s="6"/>
      <c r="CE1995" s="6"/>
      <c r="CF1995" s="6"/>
      <c r="CG1995" s="6"/>
      <c r="CH1995" s="6"/>
      <c r="CI1995" s="6"/>
      <c r="CJ1995" s="6"/>
      <c r="CK1995" s="6"/>
      <c r="CL1995" s="6"/>
      <c r="CM1995" s="6"/>
      <c r="CN1995" s="6"/>
      <c r="CO1995" s="6"/>
      <c r="CP1995" s="6"/>
      <c r="CQ1995" s="6"/>
      <c r="CR1995" s="6"/>
      <c r="CS1995" s="6"/>
      <c r="CT1995" s="6"/>
      <c r="CU1995" s="6"/>
      <c r="CV1995" s="6"/>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row>
    <row r="1996" spans="1:200">
      <c r="A1996" s="6"/>
      <c r="B1996" s="6"/>
      <c r="C1996" s="6"/>
      <c r="D1996" s="6"/>
      <c r="E1996" s="6"/>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c r="BU1996" s="6"/>
      <c r="BV1996" s="6"/>
      <c r="BW1996" s="6"/>
      <c r="BX1996" s="6"/>
      <c r="BY1996" s="6"/>
      <c r="BZ1996" s="6"/>
      <c r="CA1996" s="6"/>
      <c r="CB1996" s="6"/>
      <c r="CC1996" s="6"/>
      <c r="CD1996" s="6"/>
      <c r="CE1996" s="6"/>
      <c r="CF1996" s="6"/>
      <c r="CG1996" s="6"/>
      <c r="CH1996" s="6"/>
      <c r="CI1996" s="6"/>
      <c r="CJ1996" s="6"/>
      <c r="CK1996" s="6"/>
      <c r="CL1996" s="6"/>
      <c r="CM1996" s="6"/>
      <c r="CN1996" s="6"/>
      <c r="CO1996" s="6"/>
      <c r="CP1996" s="6"/>
      <c r="CQ1996" s="6"/>
      <c r="CR1996" s="6"/>
      <c r="CS1996" s="6"/>
      <c r="CT1996" s="6"/>
      <c r="CU1996" s="6"/>
      <c r="CV1996" s="6"/>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row>
    <row r="1997" spans="1:200">
      <c r="A1997" s="6"/>
      <c r="B1997" s="6"/>
      <c r="C1997" s="6"/>
      <c r="D1997" s="6"/>
      <c r="E1997" s="6"/>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c r="BU1997" s="6"/>
      <c r="BV1997" s="6"/>
      <c r="BW1997" s="6"/>
      <c r="BX1997" s="6"/>
      <c r="BY1997" s="6"/>
      <c r="BZ1997" s="6"/>
      <c r="CA1997" s="6"/>
      <c r="CB1997" s="6"/>
      <c r="CC1997" s="6"/>
      <c r="CD1997" s="6"/>
      <c r="CE1997" s="6"/>
      <c r="CF1997" s="6"/>
      <c r="CG1997" s="6"/>
      <c r="CH1997" s="6"/>
      <c r="CI1997" s="6"/>
      <c r="CJ1997" s="6"/>
      <c r="CK1997" s="6"/>
      <c r="CL1997" s="6"/>
      <c r="CM1997" s="6"/>
      <c r="CN1997" s="6"/>
      <c r="CO1997" s="6"/>
      <c r="CP1997" s="6"/>
      <c r="CQ1997" s="6"/>
      <c r="CR1997" s="6"/>
      <c r="CS1997" s="6"/>
      <c r="CT1997" s="6"/>
      <c r="CU1997" s="6"/>
      <c r="CV1997" s="6"/>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row>
    <row r="1998" spans="1:200">
      <c r="A1998" s="6"/>
      <c r="B1998" s="6"/>
      <c r="C1998" s="6"/>
      <c r="D1998" s="6"/>
      <c r="E1998" s="6"/>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c r="BU1998" s="6"/>
      <c r="BV1998" s="6"/>
      <c r="BW1998" s="6"/>
      <c r="BX1998" s="6"/>
      <c r="BY1998" s="6"/>
      <c r="BZ1998" s="6"/>
      <c r="CA1998" s="6"/>
      <c r="CB1998" s="6"/>
      <c r="CC1998" s="6"/>
      <c r="CD1998" s="6"/>
      <c r="CE1998" s="6"/>
      <c r="CF1998" s="6"/>
      <c r="CG1998" s="6"/>
      <c r="CH1998" s="6"/>
      <c r="CI1998" s="6"/>
      <c r="CJ1998" s="6"/>
      <c r="CK1998" s="6"/>
      <c r="CL1998" s="6"/>
      <c r="CM1998" s="6"/>
      <c r="CN1998" s="6"/>
      <c r="CO1998" s="6"/>
      <c r="CP1998" s="6"/>
      <c r="CQ1998" s="6"/>
      <c r="CR1998" s="6"/>
      <c r="CS1998" s="6"/>
      <c r="CT1998" s="6"/>
      <c r="CU1998" s="6"/>
      <c r="CV1998" s="6"/>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row>
    <row r="1999" spans="1:200">
      <c r="A1999" s="6"/>
      <c r="B1999" s="6"/>
      <c r="C1999" s="6"/>
      <c r="D1999" s="6"/>
      <c r="E1999" s="6"/>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c r="BU1999" s="6"/>
      <c r="BV1999" s="6"/>
      <c r="BW1999" s="6"/>
      <c r="BX1999" s="6"/>
      <c r="BY1999" s="6"/>
      <c r="BZ1999" s="6"/>
      <c r="CA1999" s="6"/>
      <c r="CB1999" s="6"/>
      <c r="CC1999" s="6"/>
      <c r="CD1999" s="6"/>
      <c r="CE1999" s="6"/>
      <c r="CF1999" s="6"/>
      <c r="CG1999" s="6"/>
      <c r="CH1999" s="6"/>
      <c r="CI1999" s="6"/>
      <c r="CJ1999" s="6"/>
      <c r="CK1999" s="6"/>
      <c r="CL1999" s="6"/>
      <c r="CM1999" s="6"/>
      <c r="CN1999" s="6"/>
      <c r="CO1999" s="6"/>
      <c r="CP1999" s="6"/>
      <c r="CQ1999" s="6"/>
      <c r="CR1999" s="6"/>
      <c r="CS1999" s="6"/>
      <c r="CT1999" s="6"/>
      <c r="CU1999" s="6"/>
      <c r="CV1999" s="6"/>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row>
    <row r="2000" spans="1:200">
      <c r="A2000" s="6"/>
      <c r="B2000" s="6"/>
      <c r="C2000" s="6"/>
      <c r="D2000" s="6"/>
      <c r="E2000" s="6"/>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c r="BU2000" s="6"/>
      <c r="BV2000" s="6"/>
      <c r="BW2000" s="6"/>
      <c r="BX2000" s="6"/>
      <c r="BY2000" s="6"/>
      <c r="BZ2000" s="6"/>
      <c r="CA2000" s="6"/>
      <c r="CB2000" s="6"/>
      <c r="CC2000" s="6"/>
      <c r="CD2000" s="6"/>
      <c r="CE2000" s="6"/>
      <c r="CF2000" s="6"/>
      <c r="CG2000" s="6"/>
      <c r="CH2000" s="6"/>
      <c r="CI2000" s="6"/>
      <c r="CJ2000" s="6"/>
      <c r="CK2000" s="6"/>
      <c r="CL2000" s="6"/>
      <c r="CM2000" s="6"/>
      <c r="CN2000" s="6"/>
      <c r="CO2000" s="6"/>
      <c r="CP2000" s="6"/>
      <c r="CQ2000" s="6"/>
      <c r="CR2000" s="6"/>
      <c r="CS2000" s="6"/>
      <c r="CT2000" s="6"/>
      <c r="CU2000" s="6"/>
      <c r="CV2000" s="6"/>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row>
    <row r="2001" spans="1:200">
      <c r="A2001" s="6"/>
      <c r="B2001" s="6"/>
      <c r="C2001" s="6"/>
      <c r="D2001" s="6"/>
      <c r="E2001" s="6"/>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c r="BU2001" s="6"/>
      <c r="BV2001" s="6"/>
      <c r="BW2001" s="6"/>
      <c r="BX2001" s="6"/>
      <c r="BY2001" s="6"/>
      <c r="BZ2001" s="6"/>
      <c r="CA2001" s="6"/>
      <c r="CB2001" s="6"/>
      <c r="CC2001" s="6"/>
      <c r="CD2001" s="6"/>
      <c r="CE2001" s="6"/>
      <c r="CF2001" s="6"/>
      <c r="CG2001" s="6"/>
      <c r="CH2001" s="6"/>
      <c r="CI2001" s="6"/>
      <c r="CJ2001" s="6"/>
      <c r="CK2001" s="6"/>
      <c r="CL2001" s="6"/>
      <c r="CM2001" s="6"/>
      <c r="CN2001" s="6"/>
      <c r="CO2001" s="6"/>
      <c r="CP2001" s="6"/>
      <c r="CQ2001" s="6"/>
      <c r="CR2001" s="6"/>
      <c r="CS2001" s="6"/>
      <c r="CT2001" s="6"/>
      <c r="CU2001" s="6"/>
      <c r="CV2001" s="6"/>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row>
    <row r="2002" spans="1:200">
      <c r="A2002" s="6"/>
      <c r="B2002" s="6"/>
      <c r="C2002" s="6"/>
      <c r="D2002" s="6"/>
      <c r="E2002" s="6"/>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c r="BU2002" s="6"/>
      <c r="BV2002" s="6"/>
      <c r="BW2002" s="6"/>
      <c r="BX2002" s="6"/>
      <c r="BY2002" s="6"/>
      <c r="BZ2002" s="6"/>
      <c r="CA2002" s="6"/>
      <c r="CB2002" s="6"/>
      <c r="CC2002" s="6"/>
      <c r="CD2002" s="6"/>
      <c r="CE2002" s="6"/>
      <c r="CF2002" s="6"/>
      <c r="CG2002" s="6"/>
      <c r="CH2002" s="6"/>
      <c r="CI2002" s="6"/>
      <c r="CJ2002" s="6"/>
      <c r="CK2002" s="6"/>
      <c r="CL2002" s="6"/>
      <c r="CM2002" s="6"/>
      <c r="CN2002" s="6"/>
      <c r="CO2002" s="6"/>
      <c r="CP2002" s="6"/>
      <c r="CQ2002" s="6"/>
      <c r="CR2002" s="6"/>
      <c r="CS2002" s="6"/>
      <c r="CT2002" s="6"/>
      <c r="CU2002" s="6"/>
      <c r="CV2002" s="6"/>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row>
    <row r="2003" spans="1:200">
      <c r="A2003" s="6"/>
      <c r="B2003" s="6"/>
      <c r="C2003" s="6"/>
      <c r="D2003" s="6"/>
      <c r="E2003" s="6"/>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c r="BU2003" s="6"/>
      <c r="BV2003" s="6"/>
      <c r="BW2003" s="6"/>
      <c r="BX2003" s="6"/>
      <c r="BY2003" s="6"/>
      <c r="BZ2003" s="6"/>
      <c r="CA2003" s="6"/>
      <c r="CB2003" s="6"/>
      <c r="CC2003" s="6"/>
      <c r="CD2003" s="6"/>
      <c r="CE2003" s="6"/>
      <c r="CF2003" s="6"/>
      <c r="CG2003" s="6"/>
      <c r="CH2003" s="6"/>
      <c r="CI2003" s="6"/>
      <c r="CJ2003" s="6"/>
      <c r="CK2003" s="6"/>
      <c r="CL2003" s="6"/>
      <c r="CM2003" s="6"/>
      <c r="CN2003" s="6"/>
      <c r="CO2003" s="6"/>
      <c r="CP2003" s="6"/>
      <c r="CQ2003" s="6"/>
      <c r="CR2003" s="6"/>
      <c r="CS2003" s="6"/>
      <c r="CT2003" s="6"/>
      <c r="CU2003" s="6"/>
      <c r="CV2003" s="6"/>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row>
    <row r="2004" spans="1:200">
      <c r="A2004" s="6"/>
      <c r="B2004" s="6"/>
      <c r="C2004" s="6"/>
      <c r="D2004" s="6"/>
      <c r="E2004" s="6"/>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c r="BU2004" s="6"/>
      <c r="BV2004" s="6"/>
      <c r="BW2004" s="6"/>
      <c r="BX2004" s="6"/>
      <c r="BY2004" s="6"/>
      <c r="BZ2004" s="6"/>
      <c r="CA2004" s="6"/>
      <c r="CB2004" s="6"/>
      <c r="CC2004" s="6"/>
      <c r="CD2004" s="6"/>
      <c r="CE2004" s="6"/>
      <c r="CF2004" s="6"/>
      <c r="CG2004" s="6"/>
      <c r="CH2004" s="6"/>
      <c r="CI2004" s="6"/>
      <c r="CJ2004" s="6"/>
      <c r="CK2004" s="6"/>
      <c r="CL2004" s="6"/>
      <c r="CM2004" s="6"/>
      <c r="CN2004" s="6"/>
      <c r="CO2004" s="6"/>
      <c r="CP2004" s="6"/>
      <c r="CQ2004" s="6"/>
      <c r="CR2004" s="6"/>
      <c r="CS2004" s="6"/>
      <c r="CT2004" s="6"/>
      <c r="CU2004" s="6"/>
      <c r="CV2004" s="6"/>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row>
    <row r="2005" spans="1:200">
      <c r="A2005" s="6"/>
      <c r="B2005" s="6"/>
      <c r="C2005" s="6"/>
      <c r="D2005" s="6"/>
      <c r="E2005" s="6"/>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c r="BU2005" s="6"/>
      <c r="BV2005" s="6"/>
      <c r="BW2005" s="6"/>
      <c r="BX2005" s="6"/>
      <c r="BY2005" s="6"/>
      <c r="BZ2005" s="6"/>
      <c r="CA2005" s="6"/>
      <c r="CB2005" s="6"/>
      <c r="CC2005" s="6"/>
      <c r="CD2005" s="6"/>
      <c r="CE2005" s="6"/>
      <c r="CF2005" s="6"/>
      <c r="CG2005" s="6"/>
      <c r="CH2005" s="6"/>
      <c r="CI2005" s="6"/>
      <c r="CJ2005" s="6"/>
      <c r="CK2005" s="6"/>
      <c r="CL2005" s="6"/>
      <c r="CM2005" s="6"/>
      <c r="CN2005" s="6"/>
      <c r="CO2005" s="6"/>
      <c r="CP2005" s="6"/>
      <c r="CQ2005" s="6"/>
      <c r="CR2005" s="6"/>
      <c r="CS2005" s="6"/>
      <c r="CT2005" s="6"/>
      <c r="CU2005" s="6"/>
      <c r="CV2005" s="6"/>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row>
    <row r="2006" spans="1:200">
      <c r="A2006" s="6"/>
      <c r="B2006" s="6"/>
      <c r="C2006" s="6"/>
      <c r="D2006" s="6"/>
      <c r="E2006" s="6"/>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c r="BU2006" s="6"/>
      <c r="BV2006" s="6"/>
      <c r="BW2006" s="6"/>
      <c r="BX2006" s="6"/>
      <c r="BY2006" s="6"/>
      <c r="BZ2006" s="6"/>
      <c r="CA2006" s="6"/>
      <c r="CB2006" s="6"/>
      <c r="CC2006" s="6"/>
      <c r="CD2006" s="6"/>
      <c r="CE2006" s="6"/>
      <c r="CF2006" s="6"/>
      <c r="CG2006" s="6"/>
      <c r="CH2006" s="6"/>
      <c r="CI2006" s="6"/>
      <c r="CJ2006" s="6"/>
      <c r="CK2006" s="6"/>
      <c r="CL2006" s="6"/>
      <c r="CM2006" s="6"/>
      <c r="CN2006" s="6"/>
      <c r="CO2006" s="6"/>
      <c r="CP2006" s="6"/>
      <c r="CQ2006" s="6"/>
      <c r="CR2006" s="6"/>
      <c r="CS2006" s="6"/>
      <c r="CT2006" s="6"/>
      <c r="CU2006" s="6"/>
      <c r="CV2006" s="6"/>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row>
    <row r="2007" spans="1:200">
      <c r="A2007" s="6"/>
      <c r="B2007" s="6"/>
      <c r="C2007" s="6"/>
      <c r="D2007" s="6"/>
      <c r="E2007" s="6"/>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c r="BU2007" s="6"/>
      <c r="BV2007" s="6"/>
      <c r="BW2007" s="6"/>
      <c r="BX2007" s="6"/>
      <c r="BY2007" s="6"/>
      <c r="BZ2007" s="6"/>
      <c r="CA2007" s="6"/>
      <c r="CB2007" s="6"/>
      <c r="CC2007" s="6"/>
      <c r="CD2007" s="6"/>
      <c r="CE2007" s="6"/>
      <c r="CF2007" s="6"/>
      <c r="CG2007" s="6"/>
      <c r="CH2007" s="6"/>
      <c r="CI2007" s="6"/>
      <c r="CJ2007" s="6"/>
      <c r="CK2007" s="6"/>
      <c r="CL2007" s="6"/>
      <c r="CM2007" s="6"/>
      <c r="CN2007" s="6"/>
      <c r="CO2007" s="6"/>
      <c r="CP2007" s="6"/>
      <c r="CQ2007" s="6"/>
      <c r="CR2007" s="6"/>
      <c r="CS2007" s="6"/>
      <c r="CT2007" s="6"/>
      <c r="CU2007" s="6"/>
      <c r="CV2007" s="6"/>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row>
    <row r="2008" spans="1:200">
      <c r="A2008" s="6"/>
      <c r="B2008" s="6"/>
      <c r="C2008" s="6"/>
      <c r="D2008" s="6"/>
      <c r="E2008" s="6"/>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c r="BU2008" s="6"/>
      <c r="BV2008" s="6"/>
      <c r="BW2008" s="6"/>
      <c r="BX2008" s="6"/>
      <c r="BY2008" s="6"/>
      <c r="BZ2008" s="6"/>
      <c r="CA2008" s="6"/>
      <c r="CB2008" s="6"/>
      <c r="CC2008" s="6"/>
      <c r="CD2008" s="6"/>
      <c r="CE2008" s="6"/>
      <c r="CF2008" s="6"/>
      <c r="CG2008" s="6"/>
      <c r="CH2008" s="6"/>
      <c r="CI2008" s="6"/>
      <c r="CJ2008" s="6"/>
      <c r="CK2008" s="6"/>
      <c r="CL2008" s="6"/>
      <c r="CM2008" s="6"/>
      <c r="CN2008" s="6"/>
      <c r="CO2008" s="6"/>
      <c r="CP2008" s="6"/>
      <c r="CQ2008" s="6"/>
      <c r="CR2008" s="6"/>
      <c r="CS2008" s="6"/>
      <c r="CT2008" s="6"/>
      <c r="CU2008" s="6"/>
      <c r="CV2008" s="6"/>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row>
    <row r="2009" spans="1:200">
      <c r="A2009" s="6"/>
      <c r="B2009" s="6"/>
      <c r="C2009" s="6"/>
      <c r="D2009" s="6"/>
      <c r="E2009" s="6"/>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c r="BU2009" s="6"/>
      <c r="BV2009" s="6"/>
      <c r="BW2009" s="6"/>
      <c r="BX2009" s="6"/>
      <c r="BY2009" s="6"/>
      <c r="BZ2009" s="6"/>
      <c r="CA2009" s="6"/>
      <c r="CB2009" s="6"/>
      <c r="CC2009" s="6"/>
      <c r="CD2009" s="6"/>
      <c r="CE2009" s="6"/>
      <c r="CF2009" s="6"/>
      <c r="CG2009" s="6"/>
      <c r="CH2009" s="6"/>
      <c r="CI2009" s="6"/>
      <c r="CJ2009" s="6"/>
      <c r="CK2009" s="6"/>
      <c r="CL2009" s="6"/>
      <c r="CM2009" s="6"/>
      <c r="CN2009" s="6"/>
      <c r="CO2009" s="6"/>
      <c r="CP2009" s="6"/>
      <c r="CQ2009" s="6"/>
      <c r="CR2009" s="6"/>
      <c r="CS2009" s="6"/>
      <c r="CT2009" s="6"/>
      <c r="CU2009" s="6"/>
      <c r="CV2009" s="6"/>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row>
    <row r="2010" spans="1:200">
      <c r="A2010" s="6"/>
      <c r="B2010" s="6"/>
      <c r="C2010" s="6"/>
      <c r="D2010" s="6"/>
      <c r="E2010" s="6"/>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c r="BU2010" s="6"/>
      <c r="BV2010" s="6"/>
      <c r="BW2010" s="6"/>
      <c r="BX2010" s="6"/>
      <c r="BY2010" s="6"/>
      <c r="BZ2010" s="6"/>
      <c r="CA2010" s="6"/>
      <c r="CB2010" s="6"/>
      <c r="CC2010" s="6"/>
      <c r="CD2010" s="6"/>
      <c r="CE2010" s="6"/>
      <c r="CF2010" s="6"/>
      <c r="CG2010" s="6"/>
      <c r="CH2010" s="6"/>
      <c r="CI2010" s="6"/>
      <c r="CJ2010" s="6"/>
      <c r="CK2010" s="6"/>
      <c r="CL2010" s="6"/>
      <c r="CM2010" s="6"/>
      <c r="CN2010" s="6"/>
      <c r="CO2010" s="6"/>
      <c r="CP2010" s="6"/>
      <c r="CQ2010" s="6"/>
      <c r="CR2010" s="6"/>
      <c r="CS2010" s="6"/>
      <c r="CT2010" s="6"/>
      <c r="CU2010" s="6"/>
      <c r="CV2010" s="6"/>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row>
    <row r="2011" spans="1:200">
      <c r="A2011" s="6"/>
      <c r="B2011" s="6"/>
      <c r="C2011" s="6"/>
      <c r="D2011" s="6"/>
      <c r="E2011" s="6"/>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c r="BU2011" s="6"/>
      <c r="BV2011" s="6"/>
      <c r="BW2011" s="6"/>
      <c r="BX2011" s="6"/>
      <c r="BY2011" s="6"/>
      <c r="BZ2011" s="6"/>
      <c r="CA2011" s="6"/>
      <c r="CB2011" s="6"/>
      <c r="CC2011" s="6"/>
      <c r="CD2011" s="6"/>
      <c r="CE2011" s="6"/>
      <c r="CF2011" s="6"/>
      <c r="CG2011" s="6"/>
      <c r="CH2011" s="6"/>
      <c r="CI2011" s="6"/>
      <c r="CJ2011" s="6"/>
      <c r="CK2011" s="6"/>
      <c r="CL2011" s="6"/>
      <c r="CM2011" s="6"/>
      <c r="CN2011" s="6"/>
      <c r="CO2011" s="6"/>
      <c r="CP2011" s="6"/>
      <c r="CQ2011" s="6"/>
      <c r="CR2011" s="6"/>
      <c r="CS2011" s="6"/>
      <c r="CT2011" s="6"/>
      <c r="CU2011" s="6"/>
      <c r="CV2011" s="6"/>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row>
    <row r="2012" spans="1:200">
      <c r="A2012" s="6"/>
      <c r="B2012" s="6"/>
      <c r="C2012" s="6"/>
      <c r="D2012" s="6"/>
      <c r="E2012" s="6"/>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c r="BU2012" s="6"/>
      <c r="BV2012" s="6"/>
      <c r="BW2012" s="6"/>
      <c r="BX2012" s="6"/>
      <c r="BY2012" s="6"/>
      <c r="BZ2012" s="6"/>
      <c r="CA2012" s="6"/>
      <c r="CB2012" s="6"/>
      <c r="CC2012" s="6"/>
      <c r="CD2012" s="6"/>
      <c r="CE2012" s="6"/>
      <c r="CF2012" s="6"/>
      <c r="CG2012" s="6"/>
      <c r="CH2012" s="6"/>
      <c r="CI2012" s="6"/>
      <c r="CJ2012" s="6"/>
      <c r="CK2012" s="6"/>
      <c r="CL2012" s="6"/>
      <c r="CM2012" s="6"/>
      <c r="CN2012" s="6"/>
      <c r="CO2012" s="6"/>
      <c r="CP2012" s="6"/>
      <c r="CQ2012" s="6"/>
      <c r="CR2012" s="6"/>
      <c r="CS2012" s="6"/>
      <c r="CT2012" s="6"/>
      <c r="CU2012" s="6"/>
      <c r="CV2012" s="6"/>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row>
    <row r="2013" spans="1:200">
      <c r="A2013" s="6"/>
      <c r="B2013" s="6"/>
      <c r="C2013" s="6"/>
      <c r="D2013" s="6"/>
      <c r="E2013" s="6"/>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c r="BU2013" s="6"/>
      <c r="BV2013" s="6"/>
      <c r="BW2013" s="6"/>
      <c r="BX2013" s="6"/>
      <c r="BY2013" s="6"/>
      <c r="BZ2013" s="6"/>
      <c r="CA2013" s="6"/>
      <c r="CB2013" s="6"/>
      <c r="CC2013" s="6"/>
      <c r="CD2013" s="6"/>
      <c r="CE2013" s="6"/>
      <c r="CF2013" s="6"/>
      <c r="CG2013" s="6"/>
      <c r="CH2013" s="6"/>
      <c r="CI2013" s="6"/>
      <c r="CJ2013" s="6"/>
      <c r="CK2013" s="6"/>
      <c r="CL2013" s="6"/>
      <c r="CM2013" s="6"/>
      <c r="CN2013" s="6"/>
      <c r="CO2013" s="6"/>
      <c r="CP2013" s="6"/>
      <c r="CQ2013" s="6"/>
      <c r="CR2013" s="6"/>
      <c r="CS2013" s="6"/>
      <c r="CT2013" s="6"/>
      <c r="CU2013" s="6"/>
      <c r="CV2013" s="6"/>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row>
    <row r="2014" spans="1:200">
      <c r="A2014" s="6"/>
      <c r="B2014" s="6"/>
      <c r="C2014" s="6"/>
      <c r="D2014" s="6"/>
      <c r="E2014" s="6"/>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c r="BU2014" s="6"/>
      <c r="BV2014" s="6"/>
      <c r="BW2014" s="6"/>
      <c r="BX2014" s="6"/>
      <c r="BY2014" s="6"/>
      <c r="BZ2014" s="6"/>
      <c r="CA2014" s="6"/>
      <c r="CB2014" s="6"/>
      <c r="CC2014" s="6"/>
      <c r="CD2014" s="6"/>
      <c r="CE2014" s="6"/>
      <c r="CF2014" s="6"/>
      <c r="CG2014" s="6"/>
      <c r="CH2014" s="6"/>
      <c r="CI2014" s="6"/>
      <c r="CJ2014" s="6"/>
      <c r="CK2014" s="6"/>
      <c r="CL2014" s="6"/>
      <c r="CM2014" s="6"/>
      <c r="CN2014" s="6"/>
      <c r="CO2014" s="6"/>
      <c r="CP2014" s="6"/>
      <c r="CQ2014" s="6"/>
      <c r="CR2014" s="6"/>
      <c r="CS2014" s="6"/>
      <c r="CT2014" s="6"/>
      <c r="CU2014" s="6"/>
      <c r="CV2014" s="6"/>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row>
    <row r="2015" spans="1:200">
      <c r="A2015" s="6"/>
      <c r="B2015" s="6"/>
      <c r="C2015" s="6"/>
      <c r="D2015" s="6"/>
      <c r="E2015" s="6"/>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c r="BU2015" s="6"/>
      <c r="BV2015" s="6"/>
      <c r="BW2015" s="6"/>
      <c r="BX2015" s="6"/>
      <c r="BY2015" s="6"/>
      <c r="BZ2015" s="6"/>
      <c r="CA2015" s="6"/>
      <c r="CB2015" s="6"/>
      <c r="CC2015" s="6"/>
      <c r="CD2015" s="6"/>
      <c r="CE2015" s="6"/>
      <c r="CF2015" s="6"/>
      <c r="CG2015" s="6"/>
      <c r="CH2015" s="6"/>
      <c r="CI2015" s="6"/>
      <c r="CJ2015" s="6"/>
      <c r="CK2015" s="6"/>
      <c r="CL2015" s="6"/>
      <c r="CM2015" s="6"/>
      <c r="CN2015" s="6"/>
      <c r="CO2015" s="6"/>
      <c r="CP2015" s="6"/>
      <c r="CQ2015" s="6"/>
      <c r="CR2015" s="6"/>
      <c r="CS2015" s="6"/>
      <c r="CT2015" s="6"/>
      <c r="CU2015" s="6"/>
      <c r="CV2015" s="6"/>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row>
    <row r="2016" spans="1:200">
      <c r="A2016" s="6"/>
      <c r="B2016" s="6"/>
      <c r="C2016" s="6"/>
      <c r="D2016" s="6"/>
      <c r="E2016" s="6"/>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c r="BU2016" s="6"/>
      <c r="BV2016" s="6"/>
      <c r="BW2016" s="6"/>
      <c r="BX2016" s="6"/>
      <c r="BY2016" s="6"/>
      <c r="BZ2016" s="6"/>
      <c r="CA2016" s="6"/>
      <c r="CB2016" s="6"/>
      <c r="CC2016" s="6"/>
      <c r="CD2016" s="6"/>
      <c r="CE2016" s="6"/>
      <c r="CF2016" s="6"/>
      <c r="CG2016" s="6"/>
      <c r="CH2016" s="6"/>
      <c r="CI2016" s="6"/>
      <c r="CJ2016" s="6"/>
      <c r="CK2016" s="6"/>
      <c r="CL2016" s="6"/>
      <c r="CM2016" s="6"/>
      <c r="CN2016" s="6"/>
      <c r="CO2016" s="6"/>
      <c r="CP2016" s="6"/>
      <c r="CQ2016" s="6"/>
      <c r="CR2016" s="6"/>
      <c r="CS2016" s="6"/>
      <c r="CT2016" s="6"/>
      <c r="CU2016" s="6"/>
      <c r="CV2016" s="6"/>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row>
    <row r="2017" spans="1:200">
      <c r="A2017" s="6"/>
      <c r="B2017" s="6"/>
      <c r="C2017" s="6"/>
      <c r="D2017" s="6"/>
      <c r="E2017" s="6"/>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c r="BU2017" s="6"/>
      <c r="BV2017" s="6"/>
      <c r="BW2017" s="6"/>
      <c r="BX2017" s="6"/>
      <c r="BY2017" s="6"/>
      <c r="BZ2017" s="6"/>
      <c r="CA2017" s="6"/>
      <c r="CB2017" s="6"/>
      <c r="CC2017" s="6"/>
      <c r="CD2017" s="6"/>
      <c r="CE2017" s="6"/>
      <c r="CF2017" s="6"/>
      <c r="CG2017" s="6"/>
      <c r="CH2017" s="6"/>
      <c r="CI2017" s="6"/>
      <c r="CJ2017" s="6"/>
      <c r="CK2017" s="6"/>
      <c r="CL2017" s="6"/>
      <c r="CM2017" s="6"/>
      <c r="CN2017" s="6"/>
      <c r="CO2017" s="6"/>
      <c r="CP2017" s="6"/>
      <c r="CQ2017" s="6"/>
      <c r="CR2017" s="6"/>
      <c r="CS2017" s="6"/>
      <c r="CT2017" s="6"/>
      <c r="CU2017" s="6"/>
      <c r="CV2017" s="6"/>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row>
    <row r="2018" spans="1:200">
      <c r="A2018" s="6"/>
      <c r="B2018" s="6"/>
      <c r="C2018" s="6"/>
      <c r="D2018" s="6"/>
      <c r="E2018" s="6"/>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c r="BU2018" s="6"/>
      <c r="BV2018" s="6"/>
      <c r="BW2018" s="6"/>
      <c r="BX2018" s="6"/>
      <c r="BY2018" s="6"/>
      <c r="BZ2018" s="6"/>
      <c r="CA2018" s="6"/>
      <c r="CB2018" s="6"/>
      <c r="CC2018" s="6"/>
      <c r="CD2018" s="6"/>
      <c r="CE2018" s="6"/>
      <c r="CF2018" s="6"/>
      <c r="CG2018" s="6"/>
      <c r="CH2018" s="6"/>
      <c r="CI2018" s="6"/>
      <c r="CJ2018" s="6"/>
      <c r="CK2018" s="6"/>
      <c r="CL2018" s="6"/>
      <c r="CM2018" s="6"/>
      <c r="CN2018" s="6"/>
      <c r="CO2018" s="6"/>
      <c r="CP2018" s="6"/>
      <c r="CQ2018" s="6"/>
      <c r="CR2018" s="6"/>
      <c r="CS2018" s="6"/>
      <c r="CT2018" s="6"/>
      <c r="CU2018" s="6"/>
      <c r="CV2018" s="6"/>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row>
    <row r="2019" spans="1:200">
      <c r="A2019" s="6"/>
      <c r="B2019" s="6"/>
      <c r="C2019" s="6"/>
      <c r="D2019" s="6"/>
      <c r="E2019" s="6"/>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c r="BU2019" s="6"/>
      <c r="BV2019" s="6"/>
      <c r="BW2019" s="6"/>
      <c r="BX2019" s="6"/>
      <c r="BY2019" s="6"/>
      <c r="BZ2019" s="6"/>
      <c r="CA2019" s="6"/>
      <c r="CB2019" s="6"/>
      <c r="CC2019" s="6"/>
      <c r="CD2019" s="6"/>
      <c r="CE2019" s="6"/>
      <c r="CF2019" s="6"/>
      <c r="CG2019" s="6"/>
      <c r="CH2019" s="6"/>
      <c r="CI2019" s="6"/>
      <c r="CJ2019" s="6"/>
      <c r="CK2019" s="6"/>
      <c r="CL2019" s="6"/>
      <c r="CM2019" s="6"/>
      <c r="CN2019" s="6"/>
      <c r="CO2019" s="6"/>
      <c r="CP2019" s="6"/>
      <c r="CQ2019" s="6"/>
      <c r="CR2019" s="6"/>
      <c r="CS2019" s="6"/>
      <c r="CT2019" s="6"/>
      <c r="CU2019" s="6"/>
      <c r="CV2019" s="6"/>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row>
    <row r="2020" spans="1:200">
      <c r="A2020" s="6"/>
      <c r="B2020" s="6"/>
      <c r="C2020" s="6"/>
      <c r="D2020" s="6"/>
      <c r="E2020" s="6"/>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c r="BU2020" s="6"/>
      <c r="BV2020" s="6"/>
      <c r="BW2020" s="6"/>
      <c r="BX2020" s="6"/>
      <c r="BY2020" s="6"/>
      <c r="BZ2020" s="6"/>
      <c r="CA2020" s="6"/>
      <c r="CB2020" s="6"/>
      <c r="CC2020" s="6"/>
      <c r="CD2020" s="6"/>
      <c r="CE2020" s="6"/>
      <c r="CF2020" s="6"/>
      <c r="CG2020" s="6"/>
      <c r="CH2020" s="6"/>
      <c r="CI2020" s="6"/>
      <c r="CJ2020" s="6"/>
      <c r="CK2020" s="6"/>
      <c r="CL2020" s="6"/>
      <c r="CM2020" s="6"/>
      <c r="CN2020" s="6"/>
      <c r="CO2020" s="6"/>
      <c r="CP2020" s="6"/>
      <c r="CQ2020" s="6"/>
      <c r="CR2020" s="6"/>
      <c r="CS2020" s="6"/>
      <c r="CT2020" s="6"/>
      <c r="CU2020" s="6"/>
      <c r="CV2020" s="6"/>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row>
    <row r="2021" spans="1:200">
      <c r="A2021" s="6"/>
      <c r="B2021" s="6"/>
      <c r="C2021" s="6"/>
      <c r="D2021" s="6"/>
      <c r="E2021" s="6"/>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c r="BU2021" s="6"/>
      <c r="BV2021" s="6"/>
      <c r="BW2021" s="6"/>
      <c r="BX2021" s="6"/>
      <c r="BY2021" s="6"/>
      <c r="BZ2021" s="6"/>
      <c r="CA2021" s="6"/>
      <c r="CB2021" s="6"/>
      <c r="CC2021" s="6"/>
      <c r="CD2021" s="6"/>
      <c r="CE2021" s="6"/>
      <c r="CF2021" s="6"/>
      <c r="CG2021" s="6"/>
      <c r="CH2021" s="6"/>
      <c r="CI2021" s="6"/>
      <c r="CJ2021" s="6"/>
      <c r="CK2021" s="6"/>
      <c r="CL2021" s="6"/>
      <c r="CM2021" s="6"/>
      <c r="CN2021" s="6"/>
      <c r="CO2021" s="6"/>
      <c r="CP2021" s="6"/>
      <c r="CQ2021" s="6"/>
      <c r="CR2021" s="6"/>
      <c r="CS2021" s="6"/>
      <c r="CT2021" s="6"/>
      <c r="CU2021" s="6"/>
      <c r="CV2021" s="6"/>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row>
    <row r="2022" spans="1:200">
      <c r="A2022" s="6"/>
      <c r="B2022" s="6"/>
      <c r="C2022" s="6"/>
      <c r="D2022" s="6"/>
      <c r="E2022" s="6"/>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c r="BU2022" s="6"/>
      <c r="BV2022" s="6"/>
      <c r="BW2022" s="6"/>
      <c r="BX2022" s="6"/>
      <c r="BY2022" s="6"/>
      <c r="BZ2022" s="6"/>
      <c r="CA2022" s="6"/>
      <c r="CB2022" s="6"/>
      <c r="CC2022" s="6"/>
      <c r="CD2022" s="6"/>
      <c r="CE2022" s="6"/>
      <c r="CF2022" s="6"/>
      <c r="CG2022" s="6"/>
      <c r="CH2022" s="6"/>
      <c r="CI2022" s="6"/>
      <c r="CJ2022" s="6"/>
      <c r="CK2022" s="6"/>
      <c r="CL2022" s="6"/>
      <c r="CM2022" s="6"/>
      <c r="CN2022" s="6"/>
      <c r="CO2022" s="6"/>
      <c r="CP2022" s="6"/>
      <c r="CQ2022" s="6"/>
      <c r="CR2022" s="6"/>
      <c r="CS2022" s="6"/>
      <c r="CT2022" s="6"/>
      <c r="CU2022" s="6"/>
      <c r="CV2022" s="6"/>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row>
    <row r="2023" spans="1:200">
      <c r="A2023" s="6"/>
      <c r="B2023" s="6"/>
      <c r="C2023" s="6"/>
      <c r="D2023" s="6"/>
      <c r="E2023" s="6"/>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c r="BU2023" s="6"/>
      <c r="BV2023" s="6"/>
      <c r="BW2023" s="6"/>
      <c r="BX2023" s="6"/>
      <c r="BY2023" s="6"/>
      <c r="BZ2023" s="6"/>
      <c r="CA2023" s="6"/>
      <c r="CB2023" s="6"/>
      <c r="CC2023" s="6"/>
      <c r="CD2023" s="6"/>
      <c r="CE2023" s="6"/>
      <c r="CF2023" s="6"/>
      <c r="CG2023" s="6"/>
      <c r="CH2023" s="6"/>
      <c r="CI2023" s="6"/>
      <c r="CJ2023" s="6"/>
      <c r="CK2023" s="6"/>
      <c r="CL2023" s="6"/>
      <c r="CM2023" s="6"/>
      <c r="CN2023" s="6"/>
      <c r="CO2023" s="6"/>
      <c r="CP2023" s="6"/>
      <c r="CQ2023" s="6"/>
      <c r="CR2023" s="6"/>
      <c r="CS2023" s="6"/>
      <c r="CT2023" s="6"/>
      <c r="CU2023" s="6"/>
      <c r="CV2023" s="6"/>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row>
    <row r="2024" spans="1:200">
      <c r="A2024" s="6"/>
      <c r="B2024" s="6"/>
      <c r="C2024" s="6"/>
      <c r="D2024" s="6"/>
      <c r="E2024" s="6"/>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c r="BU2024" s="6"/>
      <c r="BV2024" s="6"/>
      <c r="BW2024" s="6"/>
      <c r="BX2024" s="6"/>
      <c r="BY2024" s="6"/>
      <c r="BZ2024" s="6"/>
      <c r="CA2024" s="6"/>
      <c r="CB2024" s="6"/>
      <c r="CC2024" s="6"/>
      <c r="CD2024" s="6"/>
      <c r="CE2024" s="6"/>
      <c r="CF2024" s="6"/>
      <c r="CG2024" s="6"/>
      <c r="CH2024" s="6"/>
      <c r="CI2024" s="6"/>
      <c r="CJ2024" s="6"/>
      <c r="CK2024" s="6"/>
      <c r="CL2024" s="6"/>
      <c r="CM2024" s="6"/>
      <c r="CN2024" s="6"/>
      <c r="CO2024" s="6"/>
      <c r="CP2024" s="6"/>
      <c r="CQ2024" s="6"/>
      <c r="CR2024" s="6"/>
      <c r="CS2024" s="6"/>
      <c r="CT2024" s="6"/>
      <c r="CU2024" s="6"/>
      <c r="CV2024" s="6"/>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row>
    <row r="2025" spans="1:200">
      <c r="A2025" s="6"/>
      <c r="B2025" s="6"/>
      <c r="C2025" s="6"/>
      <c r="D2025" s="6"/>
      <c r="E2025" s="6"/>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c r="BU2025" s="6"/>
      <c r="BV2025" s="6"/>
      <c r="BW2025" s="6"/>
      <c r="BX2025" s="6"/>
      <c r="BY2025" s="6"/>
      <c r="BZ2025" s="6"/>
      <c r="CA2025" s="6"/>
      <c r="CB2025" s="6"/>
      <c r="CC2025" s="6"/>
      <c r="CD2025" s="6"/>
      <c r="CE2025" s="6"/>
      <c r="CF2025" s="6"/>
      <c r="CG2025" s="6"/>
      <c r="CH2025" s="6"/>
      <c r="CI2025" s="6"/>
      <c r="CJ2025" s="6"/>
      <c r="CK2025" s="6"/>
      <c r="CL2025" s="6"/>
      <c r="CM2025" s="6"/>
      <c r="CN2025" s="6"/>
      <c r="CO2025" s="6"/>
      <c r="CP2025" s="6"/>
      <c r="CQ2025" s="6"/>
      <c r="CR2025" s="6"/>
      <c r="CS2025" s="6"/>
      <c r="CT2025" s="6"/>
      <c r="CU2025" s="6"/>
      <c r="CV2025" s="6"/>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row>
    <row r="2026" spans="1:200">
      <c r="A2026" s="6"/>
      <c r="B2026" s="6"/>
      <c r="C2026" s="6"/>
      <c r="D2026" s="6"/>
      <c r="E2026" s="6"/>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c r="BU2026" s="6"/>
      <c r="BV2026" s="6"/>
      <c r="BW2026" s="6"/>
      <c r="BX2026" s="6"/>
      <c r="BY2026" s="6"/>
      <c r="BZ2026" s="6"/>
      <c r="CA2026" s="6"/>
      <c r="CB2026" s="6"/>
      <c r="CC2026" s="6"/>
      <c r="CD2026" s="6"/>
      <c r="CE2026" s="6"/>
      <c r="CF2026" s="6"/>
      <c r="CG2026" s="6"/>
      <c r="CH2026" s="6"/>
      <c r="CI2026" s="6"/>
      <c r="CJ2026" s="6"/>
      <c r="CK2026" s="6"/>
      <c r="CL2026" s="6"/>
      <c r="CM2026" s="6"/>
      <c r="CN2026" s="6"/>
      <c r="CO2026" s="6"/>
      <c r="CP2026" s="6"/>
      <c r="CQ2026" s="6"/>
      <c r="CR2026" s="6"/>
      <c r="CS2026" s="6"/>
      <c r="CT2026" s="6"/>
      <c r="CU2026" s="6"/>
      <c r="CV2026" s="6"/>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row>
    <row r="2027" spans="1:200">
      <c r="A2027" s="6"/>
      <c r="B2027" s="6"/>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c r="BU2027" s="6"/>
      <c r="BV2027" s="6"/>
      <c r="BW2027" s="6"/>
      <c r="BX2027" s="6"/>
      <c r="BY2027" s="6"/>
      <c r="BZ2027" s="6"/>
      <c r="CA2027" s="6"/>
      <c r="CB2027" s="6"/>
      <c r="CC2027" s="6"/>
      <c r="CD2027" s="6"/>
      <c r="CE2027" s="6"/>
      <c r="CF2027" s="6"/>
      <c r="CG2027" s="6"/>
      <c r="CH2027" s="6"/>
      <c r="CI2027" s="6"/>
      <c r="CJ2027" s="6"/>
      <c r="CK2027" s="6"/>
      <c r="CL2027" s="6"/>
      <c r="CM2027" s="6"/>
      <c r="CN2027" s="6"/>
      <c r="CO2027" s="6"/>
      <c r="CP2027" s="6"/>
      <c r="CQ2027" s="6"/>
      <c r="CR2027" s="6"/>
      <c r="CS2027" s="6"/>
      <c r="CT2027" s="6"/>
      <c r="CU2027" s="6"/>
      <c r="CV2027" s="6"/>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row>
    <row r="2028" spans="1:200">
      <c r="A2028" s="6"/>
      <c r="B2028" s="6"/>
      <c r="C2028" s="6"/>
      <c r="D2028" s="6"/>
      <c r="E2028" s="6"/>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c r="BU2028" s="6"/>
      <c r="BV2028" s="6"/>
      <c r="BW2028" s="6"/>
      <c r="BX2028" s="6"/>
      <c r="BY2028" s="6"/>
      <c r="BZ2028" s="6"/>
      <c r="CA2028" s="6"/>
      <c r="CB2028" s="6"/>
      <c r="CC2028" s="6"/>
      <c r="CD2028" s="6"/>
      <c r="CE2028" s="6"/>
      <c r="CF2028" s="6"/>
      <c r="CG2028" s="6"/>
      <c r="CH2028" s="6"/>
      <c r="CI2028" s="6"/>
      <c r="CJ2028" s="6"/>
      <c r="CK2028" s="6"/>
      <c r="CL2028" s="6"/>
      <c r="CM2028" s="6"/>
      <c r="CN2028" s="6"/>
      <c r="CO2028" s="6"/>
      <c r="CP2028" s="6"/>
      <c r="CQ2028" s="6"/>
      <c r="CR2028" s="6"/>
      <c r="CS2028" s="6"/>
      <c r="CT2028" s="6"/>
      <c r="CU2028" s="6"/>
      <c r="CV2028" s="6"/>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row>
    <row r="2029" spans="1:200">
      <c r="A2029" s="6"/>
      <c r="B2029" s="6"/>
      <c r="C2029" s="6"/>
      <c r="D2029" s="6"/>
      <c r="E2029" s="6"/>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c r="BU2029" s="6"/>
      <c r="BV2029" s="6"/>
      <c r="BW2029" s="6"/>
      <c r="BX2029" s="6"/>
      <c r="BY2029" s="6"/>
      <c r="BZ2029" s="6"/>
      <c r="CA2029" s="6"/>
      <c r="CB2029" s="6"/>
      <c r="CC2029" s="6"/>
      <c r="CD2029" s="6"/>
      <c r="CE2029" s="6"/>
      <c r="CF2029" s="6"/>
      <c r="CG2029" s="6"/>
      <c r="CH2029" s="6"/>
      <c r="CI2029" s="6"/>
      <c r="CJ2029" s="6"/>
      <c r="CK2029" s="6"/>
      <c r="CL2029" s="6"/>
      <c r="CM2029" s="6"/>
      <c r="CN2029" s="6"/>
      <c r="CO2029" s="6"/>
      <c r="CP2029" s="6"/>
      <c r="CQ2029" s="6"/>
      <c r="CR2029" s="6"/>
      <c r="CS2029" s="6"/>
      <c r="CT2029" s="6"/>
      <c r="CU2029" s="6"/>
      <c r="CV2029" s="6"/>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row>
    <row r="2030" spans="1:200">
      <c r="A2030" s="6"/>
      <c r="B2030" s="6"/>
      <c r="C2030" s="6"/>
      <c r="D2030" s="6"/>
      <c r="E2030" s="6"/>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c r="BU2030" s="6"/>
      <c r="BV2030" s="6"/>
      <c r="BW2030" s="6"/>
      <c r="BX2030" s="6"/>
      <c r="BY2030" s="6"/>
      <c r="BZ2030" s="6"/>
      <c r="CA2030" s="6"/>
      <c r="CB2030" s="6"/>
      <c r="CC2030" s="6"/>
      <c r="CD2030" s="6"/>
      <c r="CE2030" s="6"/>
      <c r="CF2030" s="6"/>
      <c r="CG2030" s="6"/>
      <c r="CH2030" s="6"/>
      <c r="CI2030" s="6"/>
      <c r="CJ2030" s="6"/>
      <c r="CK2030" s="6"/>
      <c r="CL2030" s="6"/>
      <c r="CM2030" s="6"/>
      <c r="CN2030" s="6"/>
      <c r="CO2030" s="6"/>
      <c r="CP2030" s="6"/>
      <c r="CQ2030" s="6"/>
      <c r="CR2030" s="6"/>
      <c r="CS2030" s="6"/>
      <c r="CT2030" s="6"/>
      <c r="CU2030" s="6"/>
      <c r="CV2030" s="6"/>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row>
    <row r="2031" spans="1:200">
      <c r="A2031" s="6"/>
      <c r="B2031" s="6"/>
      <c r="C2031" s="6"/>
      <c r="D2031" s="6"/>
      <c r="E2031" s="6"/>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c r="BU2031" s="6"/>
      <c r="BV2031" s="6"/>
      <c r="BW2031" s="6"/>
      <c r="BX2031" s="6"/>
      <c r="BY2031" s="6"/>
      <c r="BZ2031" s="6"/>
      <c r="CA2031" s="6"/>
      <c r="CB2031" s="6"/>
      <c r="CC2031" s="6"/>
      <c r="CD2031" s="6"/>
      <c r="CE2031" s="6"/>
      <c r="CF2031" s="6"/>
      <c r="CG2031" s="6"/>
      <c r="CH2031" s="6"/>
      <c r="CI2031" s="6"/>
      <c r="CJ2031" s="6"/>
      <c r="CK2031" s="6"/>
      <c r="CL2031" s="6"/>
      <c r="CM2031" s="6"/>
      <c r="CN2031" s="6"/>
      <c r="CO2031" s="6"/>
      <c r="CP2031" s="6"/>
      <c r="CQ2031" s="6"/>
      <c r="CR2031" s="6"/>
      <c r="CS2031" s="6"/>
      <c r="CT2031" s="6"/>
      <c r="CU2031" s="6"/>
      <c r="CV2031" s="6"/>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row>
    <row r="2032" spans="1:200">
      <c r="A2032" s="6"/>
      <c r="B2032" s="6"/>
      <c r="C2032" s="6"/>
      <c r="D2032" s="6"/>
      <c r="E2032" s="6"/>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c r="BU2032" s="6"/>
      <c r="BV2032" s="6"/>
      <c r="BW2032" s="6"/>
      <c r="BX2032" s="6"/>
      <c r="BY2032" s="6"/>
      <c r="BZ2032" s="6"/>
      <c r="CA2032" s="6"/>
      <c r="CB2032" s="6"/>
      <c r="CC2032" s="6"/>
      <c r="CD2032" s="6"/>
      <c r="CE2032" s="6"/>
      <c r="CF2032" s="6"/>
      <c r="CG2032" s="6"/>
      <c r="CH2032" s="6"/>
      <c r="CI2032" s="6"/>
      <c r="CJ2032" s="6"/>
      <c r="CK2032" s="6"/>
      <c r="CL2032" s="6"/>
      <c r="CM2032" s="6"/>
      <c r="CN2032" s="6"/>
      <c r="CO2032" s="6"/>
      <c r="CP2032" s="6"/>
      <c r="CQ2032" s="6"/>
      <c r="CR2032" s="6"/>
      <c r="CS2032" s="6"/>
      <c r="CT2032" s="6"/>
      <c r="CU2032" s="6"/>
      <c r="CV2032" s="6"/>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row>
    <row r="2033" spans="1:200">
      <c r="A2033" s="6"/>
      <c r="B2033" s="6"/>
      <c r="C2033" s="6"/>
      <c r="D2033" s="6"/>
      <c r="E2033" s="6"/>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c r="BU2033" s="6"/>
      <c r="BV2033" s="6"/>
      <c r="BW2033" s="6"/>
      <c r="BX2033" s="6"/>
      <c r="BY2033" s="6"/>
      <c r="BZ2033" s="6"/>
      <c r="CA2033" s="6"/>
      <c r="CB2033" s="6"/>
      <c r="CC2033" s="6"/>
      <c r="CD2033" s="6"/>
      <c r="CE2033" s="6"/>
      <c r="CF2033" s="6"/>
      <c r="CG2033" s="6"/>
      <c r="CH2033" s="6"/>
      <c r="CI2033" s="6"/>
      <c r="CJ2033" s="6"/>
      <c r="CK2033" s="6"/>
      <c r="CL2033" s="6"/>
      <c r="CM2033" s="6"/>
      <c r="CN2033" s="6"/>
      <c r="CO2033" s="6"/>
      <c r="CP2033" s="6"/>
      <c r="CQ2033" s="6"/>
      <c r="CR2033" s="6"/>
      <c r="CS2033" s="6"/>
      <c r="CT2033" s="6"/>
      <c r="CU2033" s="6"/>
      <c r="CV2033" s="6"/>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row>
    <row r="2034" spans="1:200">
      <c r="A2034" s="6"/>
      <c r="B2034" s="6"/>
      <c r="C2034" s="6"/>
      <c r="D2034" s="6"/>
      <c r="E2034" s="6"/>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6"/>
      <c r="CA2034" s="6"/>
      <c r="CB2034" s="6"/>
      <c r="CC2034" s="6"/>
      <c r="CD2034" s="6"/>
      <c r="CE2034" s="6"/>
      <c r="CF2034" s="6"/>
      <c r="CG2034" s="6"/>
      <c r="CH2034" s="6"/>
      <c r="CI2034" s="6"/>
      <c r="CJ2034" s="6"/>
      <c r="CK2034" s="6"/>
      <c r="CL2034" s="6"/>
      <c r="CM2034" s="6"/>
      <c r="CN2034" s="6"/>
      <c r="CO2034" s="6"/>
      <c r="CP2034" s="6"/>
      <c r="CQ2034" s="6"/>
      <c r="CR2034" s="6"/>
      <c r="CS2034" s="6"/>
      <c r="CT2034" s="6"/>
      <c r="CU2034" s="6"/>
      <c r="CV2034" s="6"/>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row>
    <row r="2035" spans="1:200">
      <c r="A2035" s="6"/>
      <c r="B2035" s="6"/>
      <c r="C2035" s="6"/>
      <c r="D2035" s="6"/>
      <c r="E2035" s="6"/>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c r="BU2035" s="6"/>
      <c r="BV2035" s="6"/>
      <c r="BW2035" s="6"/>
      <c r="BX2035" s="6"/>
      <c r="BY2035" s="6"/>
      <c r="BZ2035" s="6"/>
      <c r="CA2035" s="6"/>
      <c r="CB2035" s="6"/>
      <c r="CC2035" s="6"/>
      <c r="CD2035" s="6"/>
      <c r="CE2035" s="6"/>
      <c r="CF2035" s="6"/>
      <c r="CG2035" s="6"/>
      <c r="CH2035" s="6"/>
      <c r="CI2035" s="6"/>
      <c r="CJ2035" s="6"/>
      <c r="CK2035" s="6"/>
      <c r="CL2035" s="6"/>
      <c r="CM2035" s="6"/>
      <c r="CN2035" s="6"/>
      <c r="CO2035" s="6"/>
      <c r="CP2035" s="6"/>
      <c r="CQ2035" s="6"/>
      <c r="CR2035" s="6"/>
      <c r="CS2035" s="6"/>
      <c r="CT2035" s="6"/>
      <c r="CU2035" s="6"/>
      <c r="CV2035" s="6"/>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row>
    <row r="2036" spans="1:200">
      <c r="A2036" s="6"/>
      <c r="B2036" s="6"/>
      <c r="C2036" s="6"/>
      <c r="D2036" s="6"/>
      <c r="E2036" s="6"/>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c r="BU2036" s="6"/>
      <c r="BV2036" s="6"/>
      <c r="BW2036" s="6"/>
      <c r="BX2036" s="6"/>
      <c r="BY2036" s="6"/>
      <c r="BZ2036" s="6"/>
      <c r="CA2036" s="6"/>
      <c r="CB2036" s="6"/>
      <c r="CC2036" s="6"/>
      <c r="CD2036" s="6"/>
      <c r="CE2036" s="6"/>
      <c r="CF2036" s="6"/>
      <c r="CG2036" s="6"/>
      <c r="CH2036" s="6"/>
      <c r="CI2036" s="6"/>
      <c r="CJ2036" s="6"/>
      <c r="CK2036" s="6"/>
      <c r="CL2036" s="6"/>
      <c r="CM2036" s="6"/>
      <c r="CN2036" s="6"/>
      <c r="CO2036" s="6"/>
      <c r="CP2036" s="6"/>
      <c r="CQ2036" s="6"/>
      <c r="CR2036" s="6"/>
      <c r="CS2036" s="6"/>
      <c r="CT2036" s="6"/>
      <c r="CU2036" s="6"/>
      <c r="CV2036" s="6"/>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row>
    <row r="2037" spans="1:200">
      <c r="A2037" s="6"/>
      <c r="B2037" s="6"/>
      <c r="C2037" s="6"/>
      <c r="D2037" s="6"/>
      <c r="E2037" s="6"/>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c r="BU2037" s="6"/>
      <c r="BV2037" s="6"/>
      <c r="BW2037" s="6"/>
      <c r="BX2037" s="6"/>
      <c r="BY2037" s="6"/>
      <c r="BZ2037" s="6"/>
      <c r="CA2037" s="6"/>
      <c r="CB2037" s="6"/>
      <c r="CC2037" s="6"/>
      <c r="CD2037" s="6"/>
      <c r="CE2037" s="6"/>
      <c r="CF2037" s="6"/>
      <c r="CG2037" s="6"/>
      <c r="CH2037" s="6"/>
      <c r="CI2037" s="6"/>
      <c r="CJ2037" s="6"/>
      <c r="CK2037" s="6"/>
      <c r="CL2037" s="6"/>
      <c r="CM2037" s="6"/>
      <c r="CN2037" s="6"/>
      <c r="CO2037" s="6"/>
      <c r="CP2037" s="6"/>
      <c r="CQ2037" s="6"/>
      <c r="CR2037" s="6"/>
      <c r="CS2037" s="6"/>
      <c r="CT2037" s="6"/>
      <c r="CU2037" s="6"/>
      <c r="CV2037" s="6"/>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row>
    <row r="2038" spans="1:200">
      <c r="A2038" s="6"/>
      <c r="B2038" s="6"/>
      <c r="C2038" s="6"/>
      <c r="D2038" s="6"/>
      <c r="E2038" s="6"/>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c r="BU2038" s="6"/>
      <c r="BV2038" s="6"/>
      <c r="BW2038" s="6"/>
      <c r="BX2038" s="6"/>
      <c r="BY2038" s="6"/>
      <c r="BZ2038" s="6"/>
      <c r="CA2038" s="6"/>
      <c r="CB2038" s="6"/>
      <c r="CC2038" s="6"/>
      <c r="CD2038" s="6"/>
      <c r="CE2038" s="6"/>
      <c r="CF2038" s="6"/>
      <c r="CG2038" s="6"/>
      <c r="CH2038" s="6"/>
      <c r="CI2038" s="6"/>
      <c r="CJ2038" s="6"/>
      <c r="CK2038" s="6"/>
      <c r="CL2038" s="6"/>
      <c r="CM2038" s="6"/>
      <c r="CN2038" s="6"/>
      <c r="CO2038" s="6"/>
      <c r="CP2038" s="6"/>
      <c r="CQ2038" s="6"/>
      <c r="CR2038" s="6"/>
      <c r="CS2038" s="6"/>
      <c r="CT2038" s="6"/>
      <c r="CU2038" s="6"/>
      <c r="CV2038" s="6"/>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row>
    <row r="2039" spans="1:200">
      <c r="A2039" s="6"/>
      <c r="B2039" s="6"/>
      <c r="C2039" s="6"/>
      <c r="D2039" s="6"/>
      <c r="E2039" s="6"/>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c r="BU2039" s="6"/>
      <c r="BV2039" s="6"/>
      <c r="BW2039" s="6"/>
      <c r="BX2039" s="6"/>
      <c r="BY2039" s="6"/>
      <c r="BZ2039" s="6"/>
      <c r="CA2039" s="6"/>
      <c r="CB2039" s="6"/>
      <c r="CC2039" s="6"/>
      <c r="CD2039" s="6"/>
      <c r="CE2039" s="6"/>
      <c r="CF2039" s="6"/>
      <c r="CG2039" s="6"/>
      <c r="CH2039" s="6"/>
      <c r="CI2039" s="6"/>
      <c r="CJ2039" s="6"/>
      <c r="CK2039" s="6"/>
      <c r="CL2039" s="6"/>
      <c r="CM2039" s="6"/>
      <c r="CN2039" s="6"/>
      <c r="CO2039" s="6"/>
      <c r="CP2039" s="6"/>
      <c r="CQ2039" s="6"/>
      <c r="CR2039" s="6"/>
      <c r="CS2039" s="6"/>
      <c r="CT2039" s="6"/>
      <c r="CU2039" s="6"/>
      <c r="CV2039" s="6"/>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row>
    <row r="2040" spans="1:200">
      <c r="A2040" s="6"/>
      <c r="B2040" s="6"/>
      <c r="C2040" s="6"/>
      <c r="D2040" s="6"/>
      <c r="E2040" s="6"/>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c r="BU2040" s="6"/>
      <c r="BV2040" s="6"/>
      <c r="BW2040" s="6"/>
      <c r="BX2040" s="6"/>
      <c r="BY2040" s="6"/>
      <c r="BZ2040" s="6"/>
      <c r="CA2040" s="6"/>
      <c r="CB2040" s="6"/>
      <c r="CC2040" s="6"/>
      <c r="CD2040" s="6"/>
      <c r="CE2040" s="6"/>
      <c r="CF2040" s="6"/>
      <c r="CG2040" s="6"/>
      <c r="CH2040" s="6"/>
      <c r="CI2040" s="6"/>
      <c r="CJ2040" s="6"/>
      <c r="CK2040" s="6"/>
      <c r="CL2040" s="6"/>
      <c r="CM2040" s="6"/>
      <c r="CN2040" s="6"/>
      <c r="CO2040" s="6"/>
      <c r="CP2040" s="6"/>
      <c r="CQ2040" s="6"/>
      <c r="CR2040" s="6"/>
      <c r="CS2040" s="6"/>
      <c r="CT2040" s="6"/>
      <c r="CU2040" s="6"/>
      <c r="CV2040" s="6"/>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row>
    <row r="2041" spans="1:200">
      <c r="A2041" s="6"/>
      <c r="B2041" s="6"/>
      <c r="C2041" s="6"/>
      <c r="D2041" s="6"/>
      <c r="E2041" s="6"/>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c r="BU2041" s="6"/>
      <c r="BV2041" s="6"/>
      <c r="BW2041" s="6"/>
      <c r="BX2041" s="6"/>
      <c r="BY2041" s="6"/>
      <c r="BZ2041" s="6"/>
      <c r="CA2041" s="6"/>
      <c r="CB2041" s="6"/>
      <c r="CC2041" s="6"/>
      <c r="CD2041" s="6"/>
      <c r="CE2041" s="6"/>
      <c r="CF2041" s="6"/>
      <c r="CG2041" s="6"/>
      <c r="CH2041" s="6"/>
      <c r="CI2041" s="6"/>
      <c r="CJ2041" s="6"/>
      <c r="CK2041" s="6"/>
      <c r="CL2041" s="6"/>
      <c r="CM2041" s="6"/>
      <c r="CN2041" s="6"/>
      <c r="CO2041" s="6"/>
      <c r="CP2041" s="6"/>
      <c r="CQ2041" s="6"/>
      <c r="CR2041" s="6"/>
      <c r="CS2041" s="6"/>
      <c r="CT2041" s="6"/>
      <c r="CU2041" s="6"/>
      <c r="CV2041" s="6"/>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row>
    <row r="2042" spans="1:200">
      <c r="A2042" s="6"/>
      <c r="B2042" s="6"/>
      <c r="C2042" s="6"/>
      <c r="D2042" s="6"/>
      <c r="E2042" s="6"/>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c r="BU2042" s="6"/>
      <c r="BV2042" s="6"/>
      <c r="BW2042" s="6"/>
      <c r="BX2042" s="6"/>
      <c r="BY2042" s="6"/>
      <c r="BZ2042" s="6"/>
      <c r="CA2042" s="6"/>
      <c r="CB2042" s="6"/>
      <c r="CC2042" s="6"/>
      <c r="CD2042" s="6"/>
      <c r="CE2042" s="6"/>
      <c r="CF2042" s="6"/>
      <c r="CG2042" s="6"/>
      <c r="CH2042" s="6"/>
      <c r="CI2042" s="6"/>
      <c r="CJ2042" s="6"/>
      <c r="CK2042" s="6"/>
      <c r="CL2042" s="6"/>
      <c r="CM2042" s="6"/>
      <c r="CN2042" s="6"/>
      <c r="CO2042" s="6"/>
      <c r="CP2042" s="6"/>
      <c r="CQ2042" s="6"/>
      <c r="CR2042" s="6"/>
      <c r="CS2042" s="6"/>
      <c r="CT2042" s="6"/>
      <c r="CU2042" s="6"/>
      <c r="CV2042" s="6"/>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row>
    <row r="2043" spans="1:200">
      <c r="A2043" s="6"/>
      <c r="B2043" s="6"/>
      <c r="C2043" s="6"/>
      <c r="D2043" s="6"/>
      <c r="E2043" s="6"/>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c r="BU2043" s="6"/>
      <c r="BV2043" s="6"/>
      <c r="BW2043" s="6"/>
      <c r="BX2043" s="6"/>
      <c r="BY2043" s="6"/>
      <c r="BZ2043" s="6"/>
      <c r="CA2043" s="6"/>
      <c r="CB2043" s="6"/>
      <c r="CC2043" s="6"/>
      <c r="CD2043" s="6"/>
      <c r="CE2043" s="6"/>
      <c r="CF2043" s="6"/>
      <c r="CG2043" s="6"/>
      <c r="CH2043" s="6"/>
      <c r="CI2043" s="6"/>
      <c r="CJ2043" s="6"/>
      <c r="CK2043" s="6"/>
      <c r="CL2043" s="6"/>
      <c r="CM2043" s="6"/>
      <c r="CN2043" s="6"/>
      <c r="CO2043" s="6"/>
      <c r="CP2043" s="6"/>
      <c r="CQ2043" s="6"/>
      <c r="CR2043" s="6"/>
      <c r="CS2043" s="6"/>
      <c r="CT2043" s="6"/>
      <c r="CU2043" s="6"/>
      <c r="CV2043" s="6"/>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row>
    <row r="2044" spans="1:200">
      <c r="A2044" s="6"/>
      <c r="B2044" s="6"/>
      <c r="C2044" s="6"/>
      <c r="D2044" s="6"/>
      <c r="E2044" s="6"/>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c r="BU2044" s="6"/>
      <c r="BV2044" s="6"/>
      <c r="BW2044" s="6"/>
      <c r="BX2044" s="6"/>
      <c r="BY2044" s="6"/>
      <c r="BZ2044" s="6"/>
      <c r="CA2044" s="6"/>
      <c r="CB2044" s="6"/>
      <c r="CC2044" s="6"/>
      <c r="CD2044" s="6"/>
      <c r="CE2044" s="6"/>
      <c r="CF2044" s="6"/>
      <c r="CG2044" s="6"/>
      <c r="CH2044" s="6"/>
      <c r="CI2044" s="6"/>
      <c r="CJ2044" s="6"/>
      <c r="CK2044" s="6"/>
      <c r="CL2044" s="6"/>
      <c r="CM2044" s="6"/>
      <c r="CN2044" s="6"/>
      <c r="CO2044" s="6"/>
      <c r="CP2044" s="6"/>
      <c r="CQ2044" s="6"/>
      <c r="CR2044" s="6"/>
      <c r="CS2044" s="6"/>
      <c r="CT2044" s="6"/>
      <c r="CU2044" s="6"/>
      <c r="CV2044" s="6"/>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row>
    <row r="2045" spans="1:200">
      <c r="A2045" s="6"/>
      <c r="B2045" s="6"/>
      <c r="C2045" s="6"/>
      <c r="D2045" s="6"/>
      <c r="E2045" s="6"/>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c r="BU2045" s="6"/>
      <c r="BV2045" s="6"/>
      <c r="BW2045" s="6"/>
      <c r="BX2045" s="6"/>
      <c r="BY2045" s="6"/>
      <c r="BZ2045" s="6"/>
      <c r="CA2045" s="6"/>
      <c r="CB2045" s="6"/>
      <c r="CC2045" s="6"/>
      <c r="CD2045" s="6"/>
      <c r="CE2045" s="6"/>
      <c r="CF2045" s="6"/>
      <c r="CG2045" s="6"/>
      <c r="CH2045" s="6"/>
      <c r="CI2045" s="6"/>
      <c r="CJ2045" s="6"/>
      <c r="CK2045" s="6"/>
      <c r="CL2045" s="6"/>
      <c r="CM2045" s="6"/>
      <c r="CN2045" s="6"/>
      <c r="CO2045" s="6"/>
      <c r="CP2045" s="6"/>
      <c r="CQ2045" s="6"/>
      <c r="CR2045" s="6"/>
      <c r="CS2045" s="6"/>
      <c r="CT2045" s="6"/>
      <c r="CU2045" s="6"/>
      <c r="CV2045" s="6"/>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row>
    <row r="2046" spans="1:200">
      <c r="A2046" s="6"/>
      <c r="B2046" s="6"/>
      <c r="C2046" s="6"/>
      <c r="D2046" s="6"/>
      <c r="E2046" s="6"/>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c r="BU2046" s="6"/>
      <c r="BV2046" s="6"/>
      <c r="BW2046" s="6"/>
      <c r="BX2046" s="6"/>
      <c r="BY2046" s="6"/>
      <c r="BZ2046" s="6"/>
      <c r="CA2046" s="6"/>
      <c r="CB2046" s="6"/>
      <c r="CC2046" s="6"/>
      <c r="CD2046" s="6"/>
      <c r="CE2046" s="6"/>
      <c r="CF2046" s="6"/>
      <c r="CG2046" s="6"/>
      <c r="CH2046" s="6"/>
      <c r="CI2046" s="6"/>
      <c r="CJ2046" s="6"/>
      <c r="CK2046" s="6"/>
      <c r="CL2046" s="6"/>
      <c r="CM2046" s="6"/>
      <c r="CN2046" s="6"/>
      <c r="CO2046" s="6"/>
      <c r="CP2046" s="6"/>
      <c r="CQ2046" s="6"/>
      <c r="CR2046" s="6"/>
      <c r="CS2046" s="6"/>
      <c r="CT2046" s="6"/>
      <c r="CU2046" s="6"/>
      <c r="CV2046" s="6"/>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row>
    <row r="2047" spans="1:200">
      <c r="A2047" s="6"/>
      <c r="B2047" s="6"/>
      <c r="C2047" s="6"/>
      <c r="D2047" s="6"/>
      <c r="E2047" s="6"/>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c r="BU2047" s="6"/>
      <c r="BV2047" s="6"/>
      <c r="BW2047" s="6"/>
      <c r="BX2047" s="6"/>
      <c r="BY2047" s="6"/>
      <c r="BZ2047" s="6"/>
      <c r="CA2047" s="6"/>
      <c r="CB2047" s="6"/>
      <c r="CC2047" s="6"/>
      <c r="CD2047" s="6"/>
      <c r="CE2047" s="6"/>
      <c r="CF2047" s="6"/>
      <c r="CG2047" s="6"/>
      <c r="CH2047" s="6"/>
      <c r="CI2047" s="6"/>
      <c r="CJ2047" s="6"/>
      <c r="CK2047" s="6"/>
      <c r="CL2047" s="6"/>
      <c r="CM2047" s="6"/>
      <c r="CN2047" s="6"/>
      <c r="CO2047" s="6"/>
      <c r="CP2047" s="6"/>
      <c r="CQ2047" s="6"/>
      <c r="CR2047" s="6"/>
      <c r="CS2047" s="6"/>
      <c r="CT2047" s="6"/>
      <c r="CU2047" s="6"/>
      <c r="CV2047" s="6"/>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row>
    <row r="2048" spans="1:200">
      <c r="A2048" s="6"/>
      <c r="B2048" s="6"/>
      <c r="C2048" s="6"/>
      <c r="D2048" s="6"/>
      <c r="E2048" s="6"/>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c r="BU2048" s="6"/>
      <c r="BV2048" s="6"/>
      <c r="BW2048" s="6"/>
      <c r="BX2048" s="6"/>
      <c r="BY2048" s="6"/>
      <c r="BZ2048" s="6"/>
      <c r="CA2048" s="6"/>
      <c r="CB2048" s="6"/>
      <c r="CC2048" s="6"/>
      <c r="CD2048" s="6"/>
      <c r="CE2048" s="6"/>
      <c r="CF2048" s="6"/>
      <c r="CG2048" s="6"/>
      <c r="CH2048" s="6"/>
      <c r="CI2048" s="6"/>
      <c r="CJ2048" s="6"/>
      <c r="CK2048" s="6"/>
      <c r="CL2048" s="6"/>
      <c r="CM2048" s="6"/>
      <c r="CN2048" s="6"/>
      <c r="CO2048" s="6"/>
      <c r="CP2048" s="6"/>
      <c r="CQ2048" s="6"/>
      <c r="CR2048" s="6"/>
      <c r="CS2048" s="6"/>
      <c r="CT2048" s="6"/>
      <c r="CU2048" s="6"/>
      <c r="CV2048" s="6"/>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row>
    <row r="2049" spans="1:200">
      <c r="A2049" s="6"/>
      <c r="B2049" s="6"/>
      <c r="C2049" s="6"/>
      <c r="D2049" s="6"/>
      <c r="E2049" s="6"/>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c r="BU2049" s="6"/>
      <c r="BV2049" s="6"/>
      <c r="BW2049" s="6"/>
      <c r="BX2049" s="6"/>
      <c r="BY2049" s="6"/>
      <c r="BZ2049" s="6"/>
      <c r="CA2049" s="6"/>
      <c r="CB2049" s="6"/>
      <c r="CC2049" s="6"/>
      <c r="CD2049" s="6"/>
      <c r="CE2049" s="6"/>
      <c r="CF2049" s="6"/>
      <c r="CG2049" s="6"/>
      <c r="CH2049" s="6"/>
      <c r="CI2049" s="6"/>
      <c r="CJ2049" s="6"/>
      <c r="CK2049" s="6"/>
      <c r="CL2049" s="6"/>
      <c r="CM2049" s="6"/>
      <c r="CN2049" s="6"/>
      <c r="CO2049" s="6"/>
      <c r="CP2049" s="6"/>
      <c r="CQ2049" s="6"/>
      <c r="CR2049" s="6"/>
      <c r="CS2049" s="6"/>
      <c r="CT2049" s="6"/>
      <c r="CU2049" s="6"/>
      <c r="CV2049" s="6"/>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row>
    <row r="2050" spans="1:200">
      <c r="A2050" s="6"/>
      <c r="B2050" s="6"/>
      <c r="C2050" s="6"/>
      <c r="D2050" s="6"/>
      <c r="E2050" s="6"/>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c r="BU2050" s="6"/>
      <c r="BV2050" s="6"/>
      <c r="BW2050" s="6"/>
      <c r="BX2050" s="6"/>
      <c r="BY2050" s="6"/>
      <c r="BZ2050" s="6"/>
      <c r="CA2050" s="6"/>
      <c r="CB2050" s="6"/>
      <c r="CC2050" s="6"/>
      <c r="CD2050" s="6"/>
      <c r="CE2050" s="6"/>
      <c r="CF2050" s="6"/>
      <c r="CG2050" s="6"/>
      <c r="CH2050" s="6"/>
      <c r="CI2050" s="6"/>
      <c r="CJ2050" s="6"/>
      <c r="CK2050" s="6"/>
      <c r="CL2050" s="6"/>
      <c r="CM2050" s="6"/>
      <c r="CN2050" s="6"/>
      <c r="CO2050" s="6"/>
      <c r="CP2050" s="6"/>
      <c r="CQ2050" s="6"/>
      <c r="CR2050" s="6"/>
      <c r="CS2050" s="6"/>
      <c r="CT2050" s="6"/>
      <c r="CU2050" s="6"/>
      <c r="CV2050" s="6"/>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row>
    <row r="2051" spans="1:200">
      <c r="A2051" s="6"/>
      <c r="B2051" s="6"/>
      <c r="C2051" s="6"/>
      <c r="D2051" s="6"/>
      <c r="E2051" s="6"/>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c r="BU2051" s="6"/>
      <c r="BV2051" s="6"/>
      <c r="BW2051" s="6"/>
      <c r="BX2051" s="6"/>
      <c r="BY2051" s="6"/>
      <c r="BZ2051" s="6"/>
      <c r="CA2051" s="6"/>
      <c r="CB2051" s="6"/>
      <c r="CC2051" s="6"/>
      <c r="CD2051" s="6"/>
      <c r="CE2051" s="6"/>
      <c r="CF2051" s="6"/>
      <c r="CG2051" s="6"/>
      <c r="CH2051" s="6"/>
      <c r="CI2051" s="6"/>
      <c r="CJ2051" s="6"/>
      <c r="CK2051" s="6"/>
      <c r="CL2051" s="6"/>
      <c r="CM2051" s="6"/>
      <c r="CN2051" s="6"/>
      <c r="CO2051" s="6"/>
      <c r="CP2051" s="6"/>
      <c r="CQ2051" s="6"/>
      <c r="CR2051" s="6"/>
      <c r="CS2051" s="6"/>
      <c r="CT2051" s="6"/>
      <c r="CU2051" s="6"/>
      <c r="CV2051" s="6"/>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row>
    <row r="2052" spans="1:200">
      <c r="A2052" s="6"/>
      <c r="B2052" s="6"/>
      <c r="C2052" s="6"/>
      <c r="D2052" s="6"/>
      <c r="E2052" s="6"/>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c r="BU2052" s="6"/>
      <c r="BV2052" s="6"/>
      <c r="BW2052" s="6"/>
      <c r="BX2052" s="6"/>
      <c r="BY2052" s="6"/>
      <c r="BZ2052" s="6"/>
      <c r="CA2052" s="6"/>
      <c r="CB2052" s="6"/>
      <c r="CC2052" s="6"/>
      <c r="CD2052" s="6"/>
      <c r="CE2052" s="6"/>
      <c r="CF2052" s="6"/>
      <c r="CG2052" s="6"/>
      <c r="CH2052" s="6"/>
      <c r="CI2052" s="6"/>
      <c r="CJ2052" s="6"/>
      <c r="CK2052" s="6"/>
      <c r="CL2052" s="6"/>
      <c r="CM2052" s="6"/>
      <c r="CN2052" s="6"/>
      <c r="CO2052" s="6"/>
      <c r="CP2052" s="6"/>
      <c r="CQ2052" s="6"/>
      <c r="CR2052" s="6"/>
      <c r="CS2052" s="6"/>
      <c r="CT2052" s="6"/>
      <c r="CU2052" s="6"/>
      <c r="CV2052" s="6"/>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row>
    <row r="2053" spans="1:200">
      <c r="A2053" s="6"/>
      <c r="B2053" s="6"/>
      <c r="C2053" s="6"/>
      <c r="D2053" s="6"/>
      <c r="E2053" s="6"/>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c r="BU2053" s="6"/>
      <c r="BV2053" s="6"/>
      <c r="BW2053" s="6"/>
      <c r="BX2053" s="6"/>
      <c r="BY2053" s="6"/>
      <c r="BZ2053" s="6"/>
      <c r="CA2053" s="6"/>
      <c r="CB2053" s="6"/>
      <c r="CC2053" s="6"/>
      <c r="CD2053" s="6"/>
      <c r="CE2053" s="6"/>
      <c r="CF2053" s="6"/>
      <c r="CG2053" s="6"/>
      <c r="CH2053" s="6"/>
      <c r="CI2053" s="6"/>
      <c r="CJ2053" s="6"/>
      <c r="CK2053" s="6"/>
      <c r="CL2053" s="6"/>
      <c r="CM2053" s="6"/>
      <c r="CN2053" s="6"/>
      <c r="CO2053" s="6"/>
      <c r="CP2053" s="6"/>
      <c r="CQ2053" s="6"/>
      <c r="CR2053" s="6"/>
      <c r="CS2053" s="6"/>
      <c r="CT2053" s="6"/>
      <c r="CU2053" s="6"/>
      <c r="CV2053" s="6"/>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row>
    <row r="2054" spans="1:200">
      <c r="A2054" s="6"/>
      <c r="B2054" s="6"/>
      <c r="C2054" s="6"/>
      <c r="D2054" s="6"/>
      <c r="E2054" s="6"/>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c r="BU2054" s="6"/>
      <c r="BV2054" s="6"/>
      <c r="BW2054" s="6"/>
      <c r="BX2054" s="6"/>
      <c r="BY2054" s="6"/>
      <c r="BZ2054" s="6"/>
      <c r="CA2054" s="6"/>
      <c r="CB2054" s="6"/>
      <c r="CC2054" s="6"/>
      <c r="CD2054" s="6"/>
      <c r="CE2054" s="6"/>
      <c r="CF2054" s="6"/>
      <c r="CG2054" s="6"/>
      <c r="CH2054" s="6"/>
      <c r="CI2054" s="6"/>
      <c r="CJ2054" s="6"/>
      <c r="CK2054" s="6"/>
      <c r="CL2054" s="6"/>
      <c r="CM2054" s="6"/>
      <c r="CN2054" s="6"/>
      <c r="CO2054" s="6"/>
      <c r="CP2054" s="6"/>
      <c r="CQ2054" s="6"/>
      <c r="CR2054" s="6"/>
      <c r="CS2054" s="6"/>
      <c r="CT2054" s="6"/>
      <c r="CU2054" s="6"/>
      <c r="CV2054" s="6"/>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row>
    <row r="2055" spans="1:200">
      <c r="A2055" s="6"/>
      <c r="B2055" s="6"/>
      <c r="C2055" s="6"/>
      <c r="D2055" s="6"/>
      <c r="E2055" s="6"/>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c r="BU2055" s="6"/>
      <c r="BV2055" s="6"/>
      <c r="BW2055" s="6"/>
      <c r="BX2055" s="6"/>
      <c r="BY2055" s="6"/>
      <c r="BZ2055" s="6"/>
      <c r="CA2055" s="6"/>
      <c r="CB2055" s="6"/>
      <c r="CC2055" s="6"/>
      <c r="CD2055" s="6"/>
      <c r="CE2055" s="6"/>
      <c r="CF2055" s="6"/>
      <c r="CG2055" s="6"/>
      <c r="CH2055" s="6"/>
      <c r="CI2055" s="6"/>
      <c r="CJ2055" s="6"/>
      <c r="CK2055" s="6"/>
      <c r="CL2055" s="6"/>
      <c r="CM2055" s="6"/>
      <c r="CN2055" s="6"/>
      <c r="CO2055" s="6"/>
      <c r="CP2055" s="6"/>
      <c r="CQ2055" s="6"/>
      <c r="CR2055" s="6"/>
      <c r="CS2055" s="6"/>
      <c r="CT2055" s="6"/>
      <c r="CU2055" s="6"/>
      <c r="CV2055" s="6"/>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row>
    <row r="2056" spans="1:200">
      <c r="A2056" s="6"/>
      <c r="B2056" s="6"/>
      <c r="C2056" s="6"/>
      <c r="D2056" s="6"/>
      <c r="E2056" s="6"/>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c r="BU2056" s="6"/>
      <c r="BV2056" s="6"/>
      <c r="BW2056" s="6"/>
      <c r="BX2056" s="6"/>
      <c r="BY2056" s="6"/>
      <c r="BZ2056" s="6"/>
      <c r="CA2056" s="6"/>
      <c r="CB2056" s="6"/>
      <c r="CC2056" s="6"/>
      <c r="CD2056" s="6"/>
      <c r="CE2056" s="6"/>
      <c r="CF2056" s="6"/>
      <c r="CG2056" s="6"/>
      <c r="CH2056" s="6"/>
      <c r="CI2056" s="6"/>
      <c r="CJ2056" s="6"/>
      <c r="CK2056" s="6"/>
      <c r="CL2056" s="6"/>
      <c r="CM2056" s="6"/>
      <c r="CN2056" s="6"/>
      <c r="CO2056" s="6"/>
      <c r="CP2056" s="6"/>
      <c r="CQ2056" s="6"/>
      <c r="CR2056" s="6"/>
      <c r="CS2056" s="6"/>
      <c r="CT2056" s="6"/>
      <c r="CU2056" s="6"/>
      <c r="CV2056" s="6"/>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row>
    <row r="2057" spans="1:200">
      <c r="A2057" s="6"/>
      <c r="B2057" s="6"/>
      <c r="C2057" s="6"/>
      <c r="D2057" s="6"/>
      <c r="E2057" s="6"/>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c r="BU2057" s="6"/>
      <c r="BV2057" s="6"/>
      <c r="BW2057" s="6"/>
      <c r="BX2057" s="6"/>
      <c r="BY2057" s="6"/>
      <c r="BZ2057" s="6"/>
      <c r="CA2057" s="6"/>
      <c r="CB2057" s="6"/>
      <c r="CC2057" s="6"/>
      <c r="CD2057" s="6"/>
      <c r="CE2057" s="6"/>
      <c r="CF2057" s="6"/>
      <c r="CG2057" s="6"/>
      <c r="CH2057" s="6"/>
      <c r="CI2057" s="6"/>
      <c r="CJ2057" s="6"/>
      <c r="CK2057" s="6"/>
      <c r="CL2057" s="6"/>
      <c r="CM2057" s="6"/>
      <c r="CN2057" s="6"/>
      <c r="CO2057" s="6"/>
      <c r="CP2057" s="6"/>
      <c r="CQ2057" s="6"/>
      <c r="CR2057" s="6"/>
      <c r="CS2057" s="6"/>
      <c r="CT2057" s="6"/>
      <c r="CU2057" s="6"/>
      <c r="CV2057" s="6"/>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row>
    <row r="2058" spans="1:200">
      <c r="A2058" s="6"/>
      <c r="B2058" s="6"/>
      <c r="C2058" s="6"/>
      <c r="D2058" s="6"/>
      <c r="E2058" s="6"/>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c r="BU2058" s="6"/>
      <c r="BV2058" s="6"/>
      <c r="BW2058" s="6"/>
      <c r="BX2058" s="6"/>
      <c r="BY2058" s="6"/>
      <c r="BZ2058" s="6"/>
      <c r="CA2058" s="6"/>
      <c r="CB2058" s="6"/>
      <c r="CC2058" s="6"/>
      <c r="CD2058" s="6"/>
      <c r="CE2058" s="6"/>
      <c r="CF2058" s="6"/>
      <c r="CG2058" s="6"/>
      <c r="CH2058" s="6"/>
      <c r="CI2058" s="6"/>
      <c r="CJ2058" s="6"/>
      <c r="CK2058" s="6"/>
      <c r="CL2058" s="6"/>
      <c r="CM2058" s="6"/>
      <c r="CN2058" s="6"/>
      <c r="CO2058" s="6"/>
      <c r="CP2058" s="6"/>
      <c r="CQ2058" s="6"/>
      <c r="CR2058" s="6"/>
      <c r="CS2058" s="6"/>
      <c r="CT2058" s="6"/>
      <c r="CU2058" s="6"/>
      <c r="CV2058" s="6"/>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row>
    <row r="2059" spans="1:200">
      <c r="A2059" s="6"/>
      <c r="B2059" s="6"/>
      <c r="C2059" s="6"/>
      <c r="D2059" s="6"/>
      <c r="E2059" s="6"/>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c r="BU2059" s="6"/>
      <c r="BV2059" s="6"/>
      <c r="BW2059" s="6"/>
      <c r="BX2059" s="6"/>
      <c r="BY2059" s="6"/>
      <c r="BZ2059" s="6"/>
      <c r="CA2059" s="6"/>
      <c r="CB2059" s="6"/>
      <c r="CC2059" s="6"/>
      <c r="CD2059" s="6"/>
      <c r="CE2059" s="6"/>
      <c r="CF2059" s="6"/>
      <c r="CG2059" s="6"/>
      <c r="CH2059" s="6"/>
      <c r="CI2059" s="6"/>
      <c r="CJ2059" s="6"/>
      <c r="CK2059" s="6"/>
      <c r="CL2059" s="6"/>
      <c r="CM2059" s="6"/>
      <c r="CN2059" s="6"/>
      <c r="CO2059" s="6"/>
      <c r="CP2059" s="6"/>
      <c r="CQ2059" s="6"/>
      <c r="CR2059" s="6"/>
      <c r="CS2059" s="6"/>
      <c r="CT2059" s="6"/>
      <c r="CU2059" s="6"/>
      <c r="CV2059" s="6"/>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row>
    <row r="2060" spans="1:200" ht="13.5" thickBot="1">
      <c r="A2060" s="6"/>
      <c r="B2060" s="6"/>
      <c r="C2060" s="6"/>
      <c r="D2060" s="6"/>
      <c r="E2060" s="6"/>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c r="BU2060" s="6"/>
      <c r="BV2060" s="6"/>
      <c r="BW2060" s="6"/>
      <c r="BX2060" s="6"/>
      <c r="BY2060" s="6"/>
      <c r="BZ2060" s="6"/>
      <c r="CA2060" s="6"/>
      <c r="CB2060" s="6"/>
      <c r="CC2060" s="6"/>
      <c r="CD2060" s="6"/>
      <c r="CE2060" s="6"/>
      <c r="CF2060" s="6"/>
      <c r="CG2060" s="6"/>
      <c r="CH2060" s="6"/>
      <c r="CI2060" s="6"/>
      <c r="CJ2060" s="6"/>
      <c r="CK2060" s="6"/>
      <c r="CL2060" s="6"/>
      <c r="CM2060" s="6"/>
      <c r="CN2060" s="6"/>
      <c r="CO2060" s="6"/>
      <c r="CP2060" s="6"/>
      <c r="CQ2060" s="6"/>
      <c r="CR2060" s="6"/>
      <c r="CS2060" s="6"/>
      <c r="CT2060" s="6"/>
      <c r="CU2060" s="6"/>
      <c r="CV2060" s="6"/>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row>
    <row r="2061" spans="1:200" ht="13.5" thickBot="1">
      <c r="A2061" s="23"/>
      <c r="B2061" s="6"/>
      <c r="C2061" s="6"/>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c r="BU2061" s="6"/>
      <c r="BV2061" s="6"/>
      <c r="BW2061" s="6"/>
      <c r="BX2061" s="6"/>
      <c r="BY2061" s="6"/>
      <c r="BZ2061" s="6"/>
      <c r="CA2061" s="6"/>
      <c r="CB2061" s="6"/>
      <c r="CC2061" s="6"/>
      <c r="CD2061" s="6"/>
      <c r="CE2061" s="6"/>
      <c r="CF2061" s="6"/>
      <c r="CG2061" s="6"/>
      <c r="CH2061" s="6"/>
      <c r="CI2061" s="6"/>
      <c r="CJ2061" s="6"/>
      <c r="CK2061" s="6"/>
      <c r="CL2061" s="6"/>
      <c r="CM2061" s="6"/>
      <c r="CN2061" s="6"/>
      <c r="CO2061" s="6"/>
      <c r="CP2061" s="6"/>
      <c r="CQ2061" s="6"/>
      <c r="CR2061" s="6"/>
      <c r="CS2061" s="6"/>
      <c r="CT2061" s="6"/>
      <c r="CU2061" s="6"/>
      <c r="CV2061" s="6"/>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row>
    <row r="2062" spans="1:200">
      <c r="A2062" s="6"/>
      <c r="B2062" s="6"/>
      <c r="C2062" s="6"/>
      <c r="D2062" s="6"/>
      <c r="E2062" s="6"/>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c r="BU2062" s="6"/>
      <c r="BV2062" s="6"/>
      <c r="BW2062" s="6"/>
      <c r="BX2062" s="6"/>
      <c r="BY2062" s="6"/>
      <c r="BZ2062" s="6"/>
      <c r="CA2062" s="6"/>
      <c r="CB2062" s="6"/>
      <c r="CC2062" s="6"/>
      <c r="CD2062" s="6"/>
      <c r="CE2062" s="6"/>
      <c r="CF2062" s="6"/>
      <c r="CG2062" s="6"/>
      <c r="CH2062" s="6"/>
      <c r="CI2062" s="6"/>
      <c r="CJ2062" s="6"/>
      <c r="CK2062" s="6"/>
      <c r="CL2062" s="6"/>
      <c r="CM2062" s="6"/>
      <c r="CN2062" s="6"/>
      <c r="CO2062" s="6"/>
      <c r="CP2062" s="6"/>
      <c r="CQ2062" s="6"/>
      <c r="CR2062" s="6"/>
      <c r="CS2062" s="6"/>
      <c r="CT2062" s="6"/>
      <c r="CU2062" s="6"/>
      <c r="CV2062" s="6"/>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row>
    <row r="2063" spans="1:200">
      <c r="A2063" s="6"/>
      <c r="B2063" s="6"/>
      <c r="C2063" s="6"/>
      <c r="D2063" s="6"/>
      <c r="E2063" s="6"/>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c r="BU2063" s="6"/>
      <c r="BV2063" s="6"/>
      <c r="BW2063" s="6"/>
      <c r="BX2063" s="6"/>
      <c r="BY2063" s="6"/>
      <c r="BZ2063" s="6"/>
      <c r="CA2063" s="6"/>
      <c r="CB2063" s="6"/>
      <c r="CC2063" s="6"/>
      <c r="CD2063" s="6"/>
      <c r="CE2063" s="6"/>
      <c r="CF2063" s="6"/>
      <c r="CG2063" s="6"/>
      <c r="CH2063" s="6"/>
      <c r="CI2063" s="6"/>
      <c r="CJ2063" s="6"/>
      <c r="CK2063" s="6"/>
      <c r="CL2063" s="6"/>
      <c r="CM2063" s="6"/>
      <c r="CN2063" s="6"/>
      <c r="CO2063" s="6"/>
      <c r="CP2063" s="6"/>
      <c r="CQ2063" s="6"/>
      <c r="CR2063" s="6"/>
      <c r="CS2063" s="6"/>
      <c r="CT2063" s="6"/>
      <c r="CU2063" s="6"/>
      <c r="CV2063" s="6"/>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row>
    <row r="2064" spans="1:200">
      <c r="A2064" s="6"/>
      <c r="B2064" s="6"/>
      <c r="C2064" s="6"/>
      <c r="D2064" s="6"/>
      <c r="E2064" s="6"/>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c r="BU2064" s="6"/>
      <c r="BV2064" s="6"/>
      <c r="BW2064" s="6"/>
      <c r="BX2064" s="6"/>
      <c r="BY2064" s="6"/>
      <c r="BZ2064" s="6"/>
      <c r="CA2064" s="6"/>
      <c r="CB2064" s="6"/>
      <c r="CC2064" s="6"/>
      <c r="CD2064" s="6"/>
      <c r="CE2064" s="6"/>
      <c r="CF2064" s="6"/>
      <c r="CG2064" s="6"/>
      <c r="CH2064" s="6"/>
      <c r="CI2064" s="6"/>
      <c r="CJ2064" s="6"/>
      <c r="CK2064" s="6"/>
      <c r="CL2064" s="6"/>
      <c r="CM2064" s="6"/>
      <c r="CN2064" s="6"/>
      <c r="CO2064" s="6"/>
      <c r="CP2064" s="6"/>
      <c r="CQ2064" s="6"/>
      <c r="CR2064" s="6"/>
      <c r="CS2064" s="6"/>
      <c r="CT2064" s="6"/>
      <c r="CU2064" s="6"/>
      <c r="CV2064" s="6"/>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row>
    <row r="2065" spans="1:200">
      <c r="A2065" s="6"/>
      <c r="B2065" s="6"/>
      <c r="C2065" s="6"/>
      <c r="D2065" s="6"/>
      <c r="E2065" s="6"/>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c r="BU2065" s="6"/>
      <c r="BV2065" s="6"/>
      <c r="BW2065" s="6"/>
      <c r="BX2065" s="6"/>
      <c r="BY2065" s="6"/>
      <c r="BZ2065" s="6"/>
      <c r="CA2065" s="6"/>
      <c r="CB2065" s="6"/>
      <c r="CC2065" s="6"/>
      <c r="CD2065" s="6"/>
      <c r="CE2065" s="6"/>
      <c r="CF2065" s="6"/>
      <c r="CG2065" s="6"/>
      <c r="CH2065" s="6"/>
      <c r="CI2065" s="6"/>
      <c r="CJ2065" s="6"/>
      <c r="CK2065" s="6"/>
      <c r="CL2065" s="6"/>
      <c r="CM2065" s="6"/>
      <c r="CN2065" s="6"/>
      <c r="CO2065" s="6"/>
      <c r="CP2065" s="6"/>
      <c r="CQ2065" s="6"/>
      <c r="CR2065" s="6"/>
      <c r="CS2065" s="6"/>
      <c r="CT2065" s="6"/>
      <c r="CU2065" s="6"/>
      <c r="CV2065" s="6"/>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row>
    <row r="2066" spans="1:200">
      <c r="A2066" s="6"/>
      <c r="B2066" s="6"/>
      <c r="C2066" s="6"/>
      <c r="D2066" s="6"/>
      <c r="E2066" s="6"/>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c r="BU2066" s="6"/>
      <c r="BV2066" s="6"/>
      <c r="BW2066" s="6"/>
      <c r="BX2066" s="6"/>
      <c r="BY2066" s="6"/>
      <c r="BZ2066" s="6"/>
      <c r="CA2066" s="6"/>
      <c r="CB2066" s="6"/>
      <c r="CC2066" s="6"/>
      <c r="CD2066" s="6"/>
      <c r="CE2066" s="6"/>
      <c r="CF2066" s="6"/>
      <c r="CG2066" s="6"/>
      <c r="CH2066" s="6"/>
      <c r="CI2066" s="6"/>
      <c r="CJ2066" s="6"/>
      <c r="CK2066" s="6"/>
      <c r="CL2066" s="6"/>
      <c r="CM2066" s="6"/>
      <c r="CN2066" s="6"/>
      <c r="CO2066" s="6"/>
      <c r="CP2066" s="6"/>
      <c r="CQ2066" s="6"/>
      <c r="CR2066" s="6"/>
      <c r="CS2066" s="6"/>
      <c r="CT2066" s="6"/>
      <c r="CU2066" s="6"/>
      <c r="CV2066" s="6"/>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row>
    <row r="2067" spans="1:200">
      <c r="A2067" s="6"/>
      <c r="B2067" s="6"/>
      <c r="C2067" s="6"/>
      <c r="D2067" s="6"/>
      <c r="E2067" s="6"/>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c r="BU2067" s="6"/>
      <c r="BV2067" s="6"/>
      <c r="BW2067" s="6"/>
      <c r="BX2067" s="6"/>
      <c r="BY2067" s="6"/>
      <c r="BZ2067" s="6"/>
      <c r="CA2067" s="6"/>
      <c r="CB2067" s="6"/>
      <c r="CC2067" s="6"/>
      <c r="CD2067" s="6"/>
      <c r="CE2067" s="6"/>
      <c r="CF2067" s="6"/>
      <c r="CG2067" s="6"/>
      <c r="CH2067" s="6"/>
      <c r="CI2067" s="6"/>
      <c r="CJ2067" s="6"/>
      <c r="CK2067" s="6"/>
      <c r="CL2067" s="6"/>
      <c r="CM2067" s="6"/>
      <c r="CN2067" s="6"/>
      <c r="CO2067" s="6"/>
      <c r="CP2067" s="6"/>
      <c r="CQ2067" s="6"/>
      <c r="CR2067" s="6"/>
      <c r="CS2067" s="6"/>
      <c r="CT2067" s="6"/>
      <c r="CU2067" s="6"/>
      <c r="CV2067" s="6"/>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row>
    <row r="2068" spans="1:200">
      <c r="A2068" s="6"/>
      <c r="B2068" s="6"/>
      <c r="C2068" s="6"/>
      <c r="D2068" s="6"/>
      <c r="E2068" s="6"/>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c r="BU2068" s="6"/>
      <c r="BV2068" s="6"/>
      <c r="BW2068" s="6"/>
      <c r="BX2068" s="6"/>
      <c r="BY2068" s="6"/>
      <c r="BZ2068" s="6"/>
      <c r="CA2068" s="6"/>
      <c r="CB2068" s="6"/>
      <c r="CC2068" s="6"/>
      <c r="CD2068" s="6"/>
      <c r="CE2068" s="6"/>
      <c r="CF2068" s="6"/>
      <c r="CG2068" s="6"/>
      <c r="CH2068" s="6"/>
      <c r="CI2068" s="6"/>
      <c r="CJ2068" s="6"/>
      <c r="CK2068" s="6"/>
      <c r="CL2068" s="6"/>
      <c r="CM2068" s="6"/>
      <c r="CN2068" s="6"/>
      <c r="CO2068" s="6"/>
      <c r="CP2068" s="6"/>
      <c r="CQ2068" s="6"/>
      <c r="CR2068" s="6"/>
      <c r="CS2068" s="6"/>
      <c r="CT2068" s="6"/>
      <c r="CU2068" s="6"/>
      <c r="CV2068" s="6"/>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row>
    <row r="2069" spans="1:200">
      <c r="A2069" s="6"/>
      <c r="B2069" s="6"/>
      <c r="C2069" s="6"/>
      <c r="D2069" s="6"/>
      <c r="E2069" s="6"/>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c r="BU2069" s="6"/>
      <c r="BV2069" s="6"/>
      <c r="BW2069" s="6"/>
      <c r="BX2069" s="6"/>
      <c r="BY2069" s="6"/>
      <c r="BZ2069" s="6"/>
      <c r="CA2069" s="6"/>
      <c r="CB2069" s="6"/>
      <c r="CC2069" s="6"/>
      <c r="CD2069" s="6"/>
      <c r="CE2069" s="6"/>
      <c r="CF2069" s="6"/>
      <c r="CG2069" s="6"/>
      <c r="CH2069" s="6"/>
      <c r="CI2069" s="6"/>
      <c r="CJ2069" s="6"/>
      <c r="CK2069" s="6"/>
      <c r="CL2069" s="6"/>
      <c r="CM2069" s="6"/>
      <c r="CN2069" s="6"/>
      <c r="CO2069" s="6"/>
      <c r="CP2069" s="6"/>
      <c r="CQ2069" s="6"/>
      <c r="CR2069" s="6"/>
      <c r="CS2069" s="6"/>
      <c r="CT2069" s="6"/>
      <c r="CU2069" s="6"/>
      <c r="CV2069" s="6"/>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row>
    <row r="2070" spans="1:200">
      <c r="A2070" s="6"/>
      <c r="B2070" s="6"/>
      <c r="C2070" s="6"/>
      <c r="D2070" s="6"/>
      <c r="E2070" s="6"/>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c r="BU2070" s="6"/>
      <c r="BV2070" s="6"/>
      <c r="BW2070" s="6"/>
      <c r="BX2070" s="6"/>
      <c r="BY2070" s="6"/>
      <c r="BZ2070" s="6"/>
      <c r="CA2070" s="6"/>
      <c r="CB2070" s="6"/>
      <c r="CC2070" s="6"/>
      <c r="CD2070" s="6"/>
      <c r="CE2070" s="6"/>
      <c r="CF2070" s="6"/>
      <c r="CG2070" s="6"/>
      <c r="CH2070" s="6"/>
      <c r="CI2070" s="6"/>
      <c r="CJ2070" s="6"/>
      <c r="CK2070" s="6"/>
      <c r="CL2070" s="6"/>
      <c r="CM2070" s="6"/>
      <c r="CN2070" s="6"/>
      <c r="CO2070" s="6"/>
      <c r="CP2070" s="6"/>
      <c r="CQ2070" s="6"/>
      <c r="CR2070" s="6"/>
      <c r="CS2070" s="6"/>
      <c r="CT2070" s="6"/>
      <c r="CU2070" s="6"/>
      <c r="CV2070" s="6"/>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row>
    <row r="2071" spans="1:200">
      <c r="A2071" s="6"/>
      <c r="B2071" s="6"/>
      <c r="C2071" s="6"/>
      <c r="D2071" s="6"/>
      <c r="E2071" s="6"/>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c r="BU2071" s="6"/>
      <c r="BV2071" s="6"/>
      <c r="BW2071" s="6"/>
      <c r="BX2071" s="6"/>
      <c r="BY2071" s="6"/>
      <c r="BZ2071" s="6"/>
      <c r="CA2071" s="6"/>
      <c r="CB2071" s="6"/>
      <c r="CC2071" s="6"/>
      <c r="CD2071" s="6"/>
      <c r="CE2071" s="6"/>
      <c r="CF2071" s="6"/>
      <c r="CG2071" s="6"/>
      <c r="CH2071" s="6"/>
      <c r="CI2071" s="6"/>
      <c r="CJ2071" s="6"/>
      <c r="CK2071" s="6"/>
      <c r="CL2071" s="6"/>
      <c r="CM2071" s="6"/>
      <c r="CN2071" s="6"/>
      <c r="CO2071" s="6"/>
      <c r="CP2071" s="6"/>
      <c r="CQ2071" s="6"/>
      <c r="CR2071" s="6"/>
      <c r="CS2071" s="6"/>
      <c r="CT2071" s="6"/>
      <c r="CU2071" s="6"/>
      <c r="CV2071" s="6"/>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row>
    <row r="2072" spans="1:200">
      <c r="A2072" s="6"/>
      <c r="B2072" s="6"/>
      <c r="C2072" s="6"/>
      <c r="D2072" s="6"/>
      <c r="E2072" s="6"/>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c r="BU2072" s="6"/>
      <c r="BV2072" s="6"/>
      <c r="BW2072" s="6"/>
      <c r="BX2072" s="6"/>
      <c r="BY2072" s="6"/>
      <c r="BZ2072" s="6"/>
      <c r="CA2072" s="6"/>
      <c r="CB2072" s="6"/>
      <c r="CC2072" s="6"/>
      <c r="CD2072" s="6"/>
      <c r="CE2072" s="6"/>
      <c r="CF2072" s="6"/>
      <c r="CG2072" s="6"/>
      <c r="CH2072" s="6"/>
      <c r="CI2072" s="6"/>
      <c r="CJ2072" s="6"/>
      <c r="CK2072" s="6"/>
      <c r="CL2072" s="6"/>
      <c r="CM2072" s="6"/>
      <c r="CN2072" s="6"/>
      <c r="CO2072" s="6"/>
      <c r="CP2072" s="6"/>
      <c r="CQ2072" s="6"/>
      <c r="CR2072" s="6"/>
      <c r="CS2072" s="6"/>
      <c r="CT2072" s="6"/>
      <c r="CU2072" s="6"/>
      <c r="CV2072" s="6"/>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row>
    <row r="2073" spans="1:200">
      <c r="A2073" s="6"/>
      <c r="B2073" s="6"/>
      <c r="C2073" s="6"/>
      <c r="D2073" s="6"/>
      <c r="E2073" s="6"/>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c r="BU2073" s="6"/>
      <c r="BV2073" s="6"/>
      <c r="BW2073" s="6"/>
      <c r="BX2073" s="6"/>
      <c r="BY2073" s="6"/>
      <c r="BZ2073" s="6"/>
      <c r="CA2073" s="6"/>
      <c r="CB2073" s="6"/>
      <c r="CC2073" s="6"/>
      <c r="CD2073" s="6"/>
      <c r="CE2073" s="6"/>
      <c r="CF2073" s="6"/>
      <c r="CG2073" s="6"/>
      <c r="CH2073" s="6"/>
      <c r="CI2073" s="6"/>
      <c r="CJ2073" s="6"/>
      <c r="CK2073" s="6"/>
      <c r="CL2073" s="6"/>
      <c r="CM2073" s="6"/>
      <c r="CN2073" s="6"/>
      <c r="CO2073" s="6"/>
      <c r="CP2073" s="6"/>
      <c r="CQ2073" s="6"/>
      <c r="CR2073" s="6"/>
      <c r="CS2073" s="6"/>
      <c r="CT2073" s="6"/>
      <c r="CU2073" s="6"/>
      <c r="CV2073" s="6"/>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row>
    <row r="2074" spans="1:200">
      <c r="A2074" s="6"/>
      <c r="B2074" s="6"/>
      <c r="C2074" s="6"/>
      <c r="D2074" s="6"/>
      <c r="E2074" s="6"/>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c r="BU2074" s="6"/>
      <c r="BV2074" s="6"/>
      <c r="BW2074" s="6"/>
      <c r="BX2074" s="6"/>
      <c r="BY2074" s="6"/>
      <c r="BZ2074" s="6"/>
      <c r="CA2074" s="6"/>
      <c r="CB2074" s="6"/>
      <c r="CC2074" s="6"/>
      <c r="CD2074" s="6"/>
      <c r="CE2074" s="6"/>
      <c r="CF2074" s="6"/>
      <c r="CG2074" s="6"/>
      <c r="CH2074" s="6"/>
      <c r="CI2074" s="6"/>
      <c r="CJ2074" s="6"/>
      <c r="CK2074" s="6"/>
      <c r="CL2074" s="6"/>
      <c r="CM2074" s="6"/>
      <c r="CN2074" s="6"/>
      <c r="CO2074" s="6"/>
      <c r="CP2074" s="6"/>
      <c r="CQ2074" s="6"/>
      <c r="CR2074" s="6"/>
      <c r="CS2074" s="6"/>
      <c r="CT2074" s="6"/>
      <c r="CU2074" s="6"/>
      <c r="CV2074" s="6"/>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row>
    <row r="2075" spans="1:200">
      <c r="A2075" s="6"/>
      <c r="B2075" s="6"/>
      <c r="C2075" s="6"/>
      <c r="D2075" s="6"/>
      <c r="E2075" s="6"/>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c r="BU2075" s="6"/>
      <c r="BV2075" s="6"/>
      <c r="BW2075" s="6"/>
      <c r="BX2075" s="6"/>
      <c r="BY2075" s="6"/>
      <c r="BZ2075" s="6"/>
      <c r="CA2075" s="6"/>
      <c r="CB2075" s="6"/>
      <c r="CC2075" s="6"/>
      <c r="CD2075" s="6"/>
      <c r="CE2075" s="6"/>
      <c r="CF2075" s="6"/>
      <c r="CG2075" s="6"/>
      <c r="CH2075" s="6"/>
      <c r="CI2075" s="6"/>
      <c r="CJ2075" s="6"/>
      <c r="CK2075" s="6"/>
      <c r="CL2075" s="6"/>
      <c r="CM2075" s="6"/>
      <c r="CN2075" s="6"/>
      <c r="CO2075" s="6"/>
      <c r="CP2075" s="6"/>
      <c r="CQ2075" s="6"/>
      <c r="CR2075" s="6"/>
      <c r="CS2075" s="6"/>
      <c r="CT2075" s="6"/>
      <c r="CU2075" s="6"/>
      <c r="CV2075" s="6"/>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row>
    <row r="2076" spans="1:200">
      <c r="A2076" s="6"/>
      <c r="B2076" s="6"/>
      <c r="C2076" s="6"/>
      <c r="D2076" s="6"/>
      <c r="E2076" s="6"/>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c r="BU2076" s="6"/>
      <c r="BV2076" s="6"/>
      <c r="BW2076" s="6"/>
      <c r="BX2076" s="6"/>
      <c r="BY2076" s="6"/>
      <c r="BZ2076" s="6"/>
      <c r="CA2076" s="6"/>
      <c r="CB2076" s="6"/>
      <c r="CC2076" s="6"/>
      <c r="CD2076" s="6"/>
      <c r="CE2076" s="6"/>
      <c r="CF2076" s="6"/>
      <c r="CG2076" s="6"/>
      <c r="CH2076" s="6"/>
      <c r="CI2076" s="6"/>
      <c r="CJ2076" s="6"/>
      <c r="CK2076" s="6"/>
      <c r="CL2076" s="6"/>
      <c r="CM2076" s="6"/>
      <c r="CN2076" s="6"/>
      <c r="CO2076" s="6"/>
      <c r="CP2076" s="6"/>
      <c r="CQ2076" s="6"/>
      <c r="CR2076" s="6"/>
      <c r="CS2076" s="6"/>
      <c r="CT2076" s="6"/>
      <c r="CU2076" s="6"/>
      <c r="CV2076" s="6"/>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row>
    <row r="2077" spans="1:200">
      <c r="A2077" s="6"/>
      <c r="B2077" s="6"/>
      <c r="C2077" s="6"/>
      <c r="D2077" s="6"/>
      <c r="E2077" s="6"/>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c r="BU2077" s="6"/>
      <c r="BV2077" s="6"/>
      <c r="BW2077" s="6"/>
      <c r="BX2077" s="6"/>
      <c r="BY2077" s="6"/>
      <c r="BZ2077" s="6"/>
      <c r="CA2077" s="6"/>
      <c r="CB2077" s="6"/>
      <c r="CC2077" s="6"/>
      <c r="CD2077" s="6"/>
      <c r="CE2077" s="6"/>
      <c r="CF2077" s="6"/>
      <c r="CG2077" s="6"/>
      <c r="CH2077" s="6"/>
      <c r="CI2077" s="6"/>
      <c r="CJ2077" s="6"/>
      <c r="CK2077" s="6"/>
      <c r="CL2077" s="6"/>
      <c r="CM2077" s="6"/>
      <c r="CN2077" s="6"/>
      <c r="CO2077" s="6"/>
      <c r="CP2077" s="6"/>
      <c r="CQ2077" s="6"/>
      <c r="CR2077" s="6"/>
      <c r="CS2077" s="6"/>
      <c r="CT2077" s="6"/>
      <c r="CU2077" s="6"/>
      <c r="CV2077" s="6"/>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row>
    <row r="2078" spans="1:200">
      <c r="A2078" s="6"/>
      <c r="B2078" s="6"/>
      <c r="C2078" s="6"/>
      <c r="D2078" s="6"/>
      <c r="E2078" s="6"/>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c r="BU2078" s="6"/>
      <c r="BV2078" s="6"/>
      <c r="BW2078" s="6"/>
      <c r="BX2078" s="6"/>
      <c r="BY2078" s="6"/>
      <c r="BZ2078" s="6"/>
      <c r="CA2078" s="6"/>
      <c r="CB2078" s="6"/>
      <c r="CC2078" s="6"/>
      <c r="CD2078" s="6"/>
      <c r="CE2078" s="6"/>
      <c r="CF2078" s="6"/>
      <c r="CG2078" s="6"/>
      <c r="CH2078" s="6"/>
      <c r="CI2078" s="6"/>
      <c r="CJ2078" s="6"/>
      <c r="CK2078" s="6"/>
      <c r="CL2078" s="6"/>
      <c r="CM2078" s="6"/>
      <c r="CN2078" s="6"/>
      <c r="CO2078" s="6"/>
      <c r="CP2078" s="6"/>
      <c r="CQ2078" s="6"/>
      <c r="CR2078" s="6"/>
      <c r="CS2078" s="6"/>
      <c r="CT2078" s="6"/>
      <c r="CU2078" s="6"/>
      <c r="CV2078" s="6"/>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row>
    <row r="2079" spans="1:200">
      <c r="A2079" s="6"/>
      <c r="B2079" s="6"/>
      <c r="C2079" s="6"/>
      <c r="D2079" s="6"/>
      <c r="E2079" s="6"/>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c r="BU2079" s="6"/>
      <c r="BV2079" s="6"/>
      <c r="BW2079" s="6"/>
      <c r="BX2079" s="6"/>
      <c r="BY2079" s="6"/>
      <c r="BZ2079" s="6"/>
      <c r="CA2079" s="6"/>
      <c r="CB2079" s="6"/>
      <c r="CC2079" s="6"/>
      <c r="CD2079" s="6"/>
      <c r="CE2079" s="6"/>
      <c r="CF2079" s="6"/>
      <c r="CG2079" s="6"/>
      <c r="CH2079" s="6"/>
      <c r="CI2079" s="6"/>
      <c r="CJ2079" s="6"/>
      <c r="CK2079" s="6"/>
      <c r="CL2079" s="6"/>
      <c r="CM2079" s="6"/>
      <c r="CN2079" s="6"/>
      <c r="CO2079" s="6"/>
      <c r="CP2079" s="6"/>
      <c r="CQ2079" s="6"/>
      <c r="CR2079" s="6"/>
      <c r="CS2079" s="6"/>
      <c r="CT2079" s="6"/>
      <c r="CU2079" s="6"/>
      <c r="CV2079" s="6"/>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row>
    <row r="2080" spans="1:200">
      <c r="A2080" s="6"/>
      <c r="B2080" s="6"/>
      <c r="C2080" s="6"/>
      <c r="D2080" s="6"/>
      <c r="E2080" s="6"/>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c r="BU2080" s="6"/>
      <c r="BV2080" s="6"/>
      <c r="BW2080" s="6"/>
      <c r="BX2080" s="6"/>
      <c r="BY2080" s="6"/>
      <c r="BZ2080" s="6"/>
      <c r="CA2080" s="6"/>
      <c r="CB2080" s="6"/>
      <c r="CC2080" s="6"/>
      <c r="CD2080" s="6"/>
      <c r="CE2080" s="6"/>
      <c r="CF2080" s="6"/>
      <c r="CG2080" s="6"/>
      <c r="CH2080" s="6"/>
      <c r="CI2080" s="6"/>
      <c r="CJ2080" s="6"/>
      <c r="CK2080" s="6"/>
      <c r="CL2080" s="6"/>
      <c r="CM2080" s="6"/>
      <c r="CN2080" s="6"/>
      <c r="CO2080" s="6"/>
      <c r="CP2080" s="6"/>
      <c r="CQ2080" s="6"/>
      <c r="CR2080" s="6"/>
      <c r="CS2080" s="6"/>
      <c r="CT2080" s="6"/>
      <c r="CU2080" s="6"/>
      <c r="CV2080" s="6"/>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row>
    <row r="2081" spans="1:200">
      <c r="A2081" s="6"/>
      <c r="B2081" s="6"/>
      <c r="C2081" s="6"/>
      <c r="D2081" s="6"/>
      <c r="E2081" s="6"/>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c r="BU2081" s="6"/>
      <c r="BV2081" s="6"/>
      <c r="BW2081" s="6"/>
      <c r="BX2081" s="6"/>
      <c r="BY2081" s="6"/>
      <c r="BZ2081" s="6"/>
      <c r="CA2081" s="6"/>
      <c r="CB2081" s="6"/>
      <c r="CC2081" s="6"/>
      <c r="CD2081" s="6"/>
      <c r="CE2081" s="6"/>
      <c r="CF2081" s="6"/>
      <c r="CG2081" s="6"/>
      <c r="CH2081" s="6"/>
      <c r="CI2081" s="6"/>
      <c r="CJ2081" s="6"/>
      <c r="CK2081" s="6"/>
      <c r="CL2081" s="6"/>
      <c r="CM2081" s="6"/>
      <c r="CN2081" s="6"/>
      <c r="CO2081" s="6"/>
      <c r="CP2081" s="6"/>
      <c r="CQ2081" s="6"/>
      <c r="CR2081" s="6"/>
      <c r="CS2081" s="6"/>
      <c r="CT2081" s="6"/>
      <c r="CU2081" s="6"/>
      <c r="CV2081" s="6"/>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row>
    <row r="2082" spans="1:200">
      <c r="A2082" s="6"/>
      <c r="B2082" s="6"/>
      <c r="C2082" s="6"/>
      <c r="D2082" s="6"/>
      <c r="E2082" s="6"/>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c r="BU2082" s="6"/>
      <c r="BV2082" s="6"/>
      <c r="BW2082" s="6"/>
      <c r="BX2082" s="6"/>
      <c r="BY2082" s="6"/>
      <c r="BZ2082" s="6"/>
      <c r="CA2082" s="6"/>
      <c r="CB2082" s="6"/>
      <c r="CC2082" s="6"/>
      <c r="CD2082" s="6"/>
      <c r="CE2082" s="6"/>
      <c r="CF2082" s="6"/>
      <c r="CG2082" s="6"/>
      <c r="CH2082" s="6"/>
      <c r="CI2082" s="6"/>
      <c r="CJ2082" s="6"/>
      <c r="CK2082" s="6"/>
      <c r="CL2082" s="6"/>
      <c r="CM2082" s="6"/>
      <c r="CN2082" s="6"/>
      <c r="CO2082" s="6"/>
      <c r="CP2082" s="6"/>
      <c r="CQ2082" s="6"/>
      <c r="CR2082" s="6"/>
      <c r="CS2082" s="6"/>
      <c r="CT2082" s="6"/>
      <c r="CU2082" s="6"/>
      <c r="CV2082" s="6"/>
      <c r="CW2082" s="18"/>
      <c r="CX2082" s="18"/>
      <c r="CY2082" s="18"/>
      <c r="CZ2082" s="18"/>
      <c r="DA2082" s="18"/>
      <c r="DB2082" s="18"/>
      <c r="DC2082" s="18"/>
      <c r="DD2082" s="18"/>
      <c r="DE2082" s="18"/>
      <c r="DF2082" s="18"/>
      <c r="DG2082" s="18"/>
      <c r="DH2082" s="18"/>
      <c r="DI2082" s="18"/>
      <c r="DJ2082" s="18"/>
      <c r="DK2082" s="18"/>
      <c r="DL2082" s="18"/>
      <c r="DM2082" s="18"/>
      <c r="DN2082" s="18"/>
      <c r="DO2082" s="18"/>
      <c r="DP2082" s="18"/>
      <c r="DQ2082" s="18"/>
      <c r="DR2082" s="18"/>
      <c r="DS2082" s="18"/>
      <c r="DT2082" s="18"/>
      <c r="DU2082" s="18"/>
      <c r="DV2082" s="18"/>
      <c r="DW2082" s="18"/>
      <c r="DX2082" s="18"/>
      <c r="DY2082" s="18"/>
      <c r="DZ2082" s="18"/>
      <c r="EA2082" s="18"/>
      <c r="EB2082" s="18"/>
      <c r="EC2082" s="18"/>
      <c r="ED2082" s="18"/>
      <c r="EE2082" s="18"/>
      <c r="EF2082" s="18"/>
      <c r="EG2082" s="18"/>
      <c r="EH2082" s="18"/>
      <c r="EI2082" s="18"/>
      <c r="EJ2082" s="18"/>
      <c r="EK2082" s="18"/>
      <c r="EL2082" s="18"/>
      <c r="EM2082" s="18"/>
      <c r="EN2082" s="18"/>
      <c r="EO2082" s="18"/>
      <c r="EP2082" s="18"/>
      <c r="EQ2082" s="18"/>
      <c r="ER2082" s="18"/>
      <c r="ES2082" s="18"/>
      <c r="ET2082" s="18"/>
      <c r="EU2082" s="18"/>
      <c r="EV2082" s="18"/>
      <c r="EW2082" s="18"/>
      <c r="EX2082" s="18"/>
      <c r="EY2082" s="18"/>
      <c r="EZ2082" s="18"/>
      <c r="FA2082" s="18"/>
      <c r="FB2082" s="18"/>
      <c r="FC2082" s="18"/>
      <c r="FD2082" s="18"/>
      <c r="FE2082" s="18"/>
      <c r="FF2082" s="18"/>
      <c r="FG2082" s="18"/>
      <c r="FH2082" s="18"/>
      <c r="FI2082" s="18"/>
      <c r="FJ2082" s="18"/>
      <c r="FK2082" s="18"/>
      <c r="FL2082" s="18"/>
      <c r="FM2082" s="18"/>
      <c r="FN2082" s="18"/>
      <c r="FO2082" s="18"/>
      <c r="FP2082" s="18"/>
      <c r="FQ2082" s="18"/>
      <c r="FR2082" s="18"/>
      <c r="FS2082" s="18"/>
      <c r="FT2082" s="18"/>
      <c r="FU2082" s="18"/>
      <c r="FV2082" s="18"/>
      <c r="FW2082" s="18"/>
      <c r="FX2082" s="18"/>
      <c r="FY2082" s="18"/>
      <c r="FZ2082" s="18"/>
      <c r="GA2082" s="18"/>
      <c r="GB2082" s="18"/>
      <c r="GC2082" s="18"/>
      <c r="GD2082" s="18"/>
      <c r="GE2082" s="18"/>
      <c r="GF2082" s="18"/>
      <c r="GG2082" s="18"/>
      <c r="GH2082" s="18"/>
      <c r="GI2082" s="18"/>
      <c r="GJ2082" s="18"/>
      <c r="GK2082" s="18"/>
      <c r="GL2082" s="18"/>
      <c r="GM2082" s="18"/>
      <c r="GN2082" s="18"/>
      <c r="GO2082" s="18"/>
      <c r="GP2082" s="18"/>
      <c r="GQ2082" s="18"/>
      <c r="GR2082" s="18"/>
    </row>
    <row r="2083" spans="1:200">
      <c r="A2083" s="6"/>
      <c r="B2083" s="6"/>
      <c r="C2083" s="6"/>
      <c r="D2083" s="6"/>
      <c r="E2083" s="6"/>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c r="BU2083" s="6"/>
      <c r="BV2083" s="6"/>
      <c r="BW2083" s="6"/>
      <c r="BX2083" s="6"/>
      <c r="BY2083" s="6"/>
      <c r="BZ2083" s="6"/>
      <c r="CA2083" s="6"/>
      <c r="CB2083" s="6"/>
      <c r="CC2083" s="6"/>
      <c r="CD2083" s="6"/>
      <c r="CE2083" s="6"/>
      <c r="CF2083" s="6"/>
      <c r="CG2083" s="6"/>
      <c r="CH2083" s="6"/>
      <c r="CI2083" s="6"/>
      <c r="CJ2083" s="6"/>
      <c r="CK2083" s="6"/>
      <c r="CL2083" s="6"/>
      <c r="CM2083" s="6"/>
      <c r="CN2083" s="6"/>
      <c r="CO2083" s="6"/>
      <c r="CP2083" s="6"/>
      <c r="CQ2083" s="6"/>
      <c r="CR2083" s="6"/>
      <c r="CS2083" s="6"/>
      <c r="CT2083" s="6"/>
      <c r="CU2083" s="6"/>
      <c r="CV2083" s="6"/>
      <c r="CW2083" s="18"/>
      <c r="CX2083" s="18"/>
      <c r="CY2083" s="18"/>
      <c r="CZ2083" s="18"/>
      <c r="DA2083" s="18"/>
      <c r="DB2083" s="18"/>
      <c r="DC2083" s="18"/>
      <c r="DD2083" s="18"/>
      <c r="DE2083" s="18"/>
      <c r="DF2083" s="18"/>
      <c r="DG2083" s="18"/>
      <c r="DH2083" s="18"/>
      <c r="DI2083" s="18"/>
      <c r="DJ2083" s="18"/>
      <c r="DK2083" s="18"/>
      <c r="DL2083" s="18"/>
      <c r="DM2083" s="18"/>
      <c r="DN2083" s="18"/>
      <c r="DO2083" s="18"/>
      <c r="DP2083" s="18"/>
      <c r="DQ2083" s="18"/>
      <c r="DR2083" s="18"/>
      <c r="DS2083" s="18"/>
      <c r="DT2083" s="18"/>
      <c r="DU2083" s="18"/>
      <c r="DV2083" s="18"/>
      <c r="DW2083" s="18"/>
      <c r="DX2083" s="18"/>
      <c r="DY2083" s="18"/>
      <c r="DZ2083" s="18"/>
      <c r="EA2083" s="18"/>
      <c r="EB2083" s="18"/>
      <c r="EC2083" s="18"/>
      <c r="ED2083" s="18"/>
      <c r="EE2083" s="18"/>
      <c r="EF2083" s="18"/>
      <c r="EG2083" s="18"/>
      <c r="EH2083" s="18"/>
      <c r="EI2083" s="18"/>
      <c r="EJ2083" s="18"/>
      <c r="EK2083" s="18"/>
      <c r="EL2083" s="18"/>
      <c r="EM2083" s="18"/>
      <c r="EN2083" s="18"/>
      <c r="EO2083" s="18"/>
      <c r="EP2083" s="18"/>
      <c r="EQ2083" s="18"/>
      <c r="ER2083" s="18"/>
      <c r="ES2083" s="18"/>
      <c r="ET2083" s="18"/>
      <c r="EU2083" s="18"/>
      <c r="EV2083" s="18"/>
      <c r="EW2083" s="18"/>
      <c r="EX2083" s="18"/>
      <c r="EY2083" s="18"/>
      <c r="EZ2083" s="18"/>
      <c r="FA2083" s="18"/>
      <c r="FB2083" s="18"/>
      <c r="FC2083" s="18"/>
      <c r="FD2083" s="18"/>
      <c r="FE2083" s="18"/>
      <c r="FF2083" s="18"/>
      <c r="FG2083" s="18"/>
      <c r="FH2083" s="18"/>
      <c r="FI2083" s="18"/>
      <c r="FJ2083" s="18"/>
      <c r="FK2083" s="18"/>
      <c r="FL2083" s="18"/>
      <c r="FM2083" s="18"/>
      <c r="FN2083" s="18"/>
      <c r="FO2083" s="18"/>
      <c r="FP2083" s="18"/>
      <c r="FQ2083" s="18"/>
      <c r="FR2083" s="18"/>
      <c r="FS2083" s="18"/>
      <c r="FT2083" s="18"/>
      <c r="FU2083" s="18"/>
      <c r="FV2083" s="18"/>
      <c r="FW2083" s="18"/>
      <c r="FX2083" s="18"/>
      <c r="FY2083" s="18"/>
      <c r="FZ2083" s="18"/>
      <c r="GA2083" s="18"/>
      <c r="GB2083" s="18"/>
      <c r="GC2083" s="18"/>
      <c r="GD2083" s="18"/>
      <c r="GE2083" s="18"/>
      <c r="GF2083" s="18"/>
      <c r="GG2083" s="18"/>
      <c r="GH2083" s="18"/>
      <c r="GI2083" s="18"/>
      <c r="GJ2083" s="18"/>
      <c r="GK2083" s="18"/>
      <c r="GL2083" s="18"/>
      <c r="GM2083" s="18"/>
      <c r="GN2083" s="18"/>
      <c r="GO2083" s="18"/>
      <c r="GP2083" s="18"/>
      <c r="GQ2083" s="18"/>
      <c r="GR2083" s="18"/>
    </row>
    <row r="2084" spans="1:200">
      <c r="A2084" s="6"/>
      <c r="B2084" s="6"/>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c r="BU2084" s="6"/>
      <c r="BV2084" s="6"/>
      <c r="BW2084" s="6"/>
      <c r="BX2084" s="6"/>
      <c r="BY2084" s="6"/>
      <c r="BZ2084" s="6"/>
      <c r="CA2084" s="6"/>
      <c r="CB2084" s="6"/>
      <c r="CC2084" s="6"/>
      <c r="CD2084" s="6"/>
      <c r="CE2084" s="6"/>
      <c r="CF2084" s="6"/>
      <c r="CG2084" s="6"/>
      <c r="CH2084" s="6"/>
      <c r="CI2084" s="6"/>
      <c r="CJ2084" s="6"/>
      <c r="CK2084" s="6"/>
      <c r="CL2084" s="6"/>
      <c r="CM2084" s="6"/>
      <c r="CN2084" s="6"/>
      <c r="CO2084" s="6"/>
      <c r="CP2084" s="6"/>
      <c r="CQ2084" s="6"/>
      <c r="CR2084" s="6"/>
      <c r="CS2084" s="6"/>
      <c r="CT2084" s="6"/>
      <c r="CU2084" s="6"/>
      <c r="CV2084" s="6"/>
      <c r="CW2084" s="18"/>
      <c r="CX2084" s="18"/>
      <c r="CY2084" s="18"/>
      <c r="CZ2084" s="18"/>
      <c r="DA2084" s="18"/>
      <c r="DB2084" s="18"/>
      <c r="DC2084" s="18"/>
      <c r="DD2084" s="18"/>
      <c r="DE2084" s="18"/>
      <c r="DF2084" s="18"/>
      <c r="DG2084" s="18"/>
      <c r="DH2084" s="18"/>
      <c r="DI2084" s="18"/>
      <c r="DJ2084" s="18"/>
      <c r="DK2084" s="18"/>
      <c r="DL2084" s="18"/>
      <c r="DM2084" s="18"/>
      <c r="DN2084" s="18"/>
      <c r="DO2084" s="18"/>
      <c r="DP2084" s="18"/>
      <c r="DQ2084" s="18"/>
      <c r="DR2084" s="18"/>
      <c r="DS2084" s="18"/>
      <c r="DT2084" s="18"/>
      <c r="DU2084" s="18"/>
      <c r="DV2084" s="18"/>
      <c r="DW2084" s="18"/>
      <c r="DX2084" s="18"/>
      <c r="DY2084" s="18"/>
      <c r="DZ2084" s="18"/>
      <c r="EA2084" s="18"/>
      <c r="EB2084" s="18"/>
      <c r="EC2084" s="18"/>
      <c r="ED2084" s="18"/>
      <c r="EE2084" s="18"/>
      <c r="EF2084" s="18"/>
      <c r="EG2084" s="18"/>
      <c r="EH2084" s="18"/>
      <c r="EI2084" s="18"/>
      <c r="EJ2084" s="18"/>
      <c r="EK2084" s="18"/>
      <c r="EL2084" s="18"/>
      <c r="EM2084" s="18"/>
      <c r="EN2084" s="18"/>
      <c r="EO2084" s="18"/>
      <c r="EP2084" s="18"/>
      <c r="EQ2084" s="18"/>
      <c r="ER2084" s="18"/>
      <c r="ES2084" s="18"/>
      <c r="ET2084" s="18"/>
      <c r="EU2084" s="18"/>
      <c r="EV2084" s="18"/>
      <c r="EW2084" s="18"/>
      <c r="EX2084" s="18"/>
      <c r="EY2084" s="18"/>
      <c r="EZ2084" s="18"/>
      <c r="FA2084" s="18"/>
      <c r="FB2084" s="18"/>
      <c r="FC2084" s="18"/>
      <c r="FD2084" s="18"/>
      <c r="FE2084" s="18"/>
      <c r="FF2084" s="18"/>
      <c r="FG2084" s="18"/>
      <c r="FH2084" s="18"/>
      <c r="FI2084" s="18"/>
      <c r="FJ2084" s="18"/>
      <c r="FK2084" s="18"/>
      <c r="FL2084" s="18"/>
      <c r="FM2084" s="18"/>
      <c r="FN2084" s="18"/>
      <c r="FO2084" s="18"/>
      <c r="FP2084" s="18"/>
      <c r="FQ2084" s="18"/>
      <c r="FR2084" s="18"/>
      <c r="FS2084" s="18"/>
      <c r="FT2084" s="18"/>
      <c r="FU2084" s="18"/>
      <c r="FV2084" s="18"/>
      <c r="FW2084" s="18"/>
      <c r="FX2084" s="18"/>
      <c r="FY2084" s="18"/>
      <c r="FZ2084" s="18"/>
      <c r="GA2084" s="18"/>
      <c r="GB2084" s="18"/>
      <c r="GC2084" s="18"/>
      <c r="GD2084" s="18"/>
      <c r="GE2084" s="18"/>
      <c r="GF2084" s="18"/>
      <c r="GG2084" s="18"/>
      <c r="GH2084" s="18"/>
      <c r="GI2084" s="18"/>
      <c r="GJ2084" s="18"/>
      <c r="GK2084" s="18"/>
      <c r="GL2084" s="18"/>
      <c r="GM2084" s="18"/>
      <c r="GN2084" s="18"/>
      <c r="GO2084" s="18"/>
      <c r="GP2084" s="18"/>
      <c r="GQ2084" s="18"/>
      <c r="GR2084" s="18"/>
    </row>
    <row r="2085" spans="1:200">
      <c r="A2085" s="6"/>
      <c r="B2085" s="6"/>
      <c r="C2085" s="6"/>
      <c r="D2085" s="6"/>
      <c r="E2085" s="6"/>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6"/>
      <c r="BX2085" s="6"/>
      <c r="BY2085" s="6"/>
      <c r="BZ2085" s="6"/>
      <c r="CA2085" s="6"/>
      <c r="CB2085" s="6"/>
      <c r="CC2085" s="6"/>
      <c r="CD2085" s="6"/>
      <c r="CE2085" s="6"/>
      <c r="CF2085" s="6"/>
      <c r="CG2085" s="6"/>
      <c r="CH2085" s="6"/>
      <c r="CI2085" s="6"/>
      <c r="CJ2085" s="6"/>
      <c r="CK2085" s="6"/>
      <c r="CL2085" s="6"/>
      <c r="CM2085" s="6"/>
      <c r="CN2085" s="6"/>
      <c r="CO2085" s="6"/>
      <c r="CP2085" s="6"/>
      <c r="CQ2085" s="6"/>
      <c r="CR2085" s="6"/>
      <c r="CS2085" s="6"/>
      <c r="CT2085" s="6"/>
      <c r="CU2085" s="6"/>
      <c r="CV2085" s="6"/>
      <c r="CW2085" s="18"/>
      <c r="CX2085" s="18"/>
      <c r="CY2085" s="18"/>
      <c r="CZ2085" s="18"/>
      <c r="DA2085" s="18"/>
      <c r="DB2085" s="18"/>
      <c r="DC2085" s="18"/>
      <c r="DD2085" s="18"/>
      <c r="DE2085" s="18"/>
      <c r="DF2085" s="18"/>
      <c r="DG2085" s="18"/>
      <c r="DH2085" s="18"/>
      <c r="DI2085" s="18"/>
      <c r="DJ2085" s="18"/>
      <c r="DK2085" s="18"/>
      <c r="DL2085" s="18"/>
      <c r="DM2085" s="18"/>
      <c r="DN2085" s="18"/>
      <c r="DO2085" s="18"/>
      <c r="DP2085" s="18"/>
      <c r="DQ2085" s="18"/>
      <c r="DR2085" s="18"/>
      <c r="DS2085" s="18"/>
      <c r="DT2085" s="18"/>
      <c r="DU2085" s="18"/>
      <c r="DV2085" s="18"/>
      <c r="DW2085" s="18"/>
      <c r="DX2085" s="18"/>
      <c r="DY2085" s="18"/>
      <c r="DZ2085" s="18"/>
      <c r="EA2085" s="18"/>
      <c r="EB2085" s="18"/>
      <c r="EC2085" s="18"/>
      <c r="ED2085" s="18"/>
      <c r="EE2085" s="18"/>
      <c r="EF2085" s="18"/>
      <c r="EG2085" s="18"/>
      <c r="EH2085" s="18"/>
      <c r="EI2085" s="18"/>
      <c r="EJ2085" s="18"/>
      <c r="EK2085" s="18"/>
      <c r="EL2085" s="18"/>
      <c r="EM2085" s="18"/>
      <c r="EN2085" s="18"/>
      <c r="EO2085" s="18"/>
      <c r="EP2085" s="18"/>
      <c r="EQ2085" s="18"/>
      <c r="ER2085" s="18"/>
      <c r="ES2085" s="18"/>
      <c r="ET2085" s="18"/>
      <c r="EU2085" s="18"/>
      <c r="EV2085" s="18"/>
      <c r="EW2085" s="18"/>
      <c r="EX2085" s="18"/>
      <c r="EY2085" s="18"/>
      <c r="EZ2085" s="18"/>
      <c r="FA2085" s="18"/>
      <c r="FB2085" s="18"/>
      <c r="FC2085" s="18"/>
      <c r="FD2085" s="18"/>
      <c r="FE2085" s="18"/>
      <c r="FF2085" s="18"/>
      <c r="FG2085" s="18"/>
      <c r="FH2085" s="18"/>
      <c r="FI2085" s="18"/>
      <c r="FJ2085" s="18"/>
      <c r="FK2085" s="18"/>
      <c r="FL2085" s="18"/>
      <c r="FM2085" s="18"/>
      <c r="FN2085" s="18"/>
      <c r="FO2085" s="18"/>
      <c r="FP2085" s="18"/>
      <c r="FQ2085" s="18"/>
      <c r="FR2085" s="18"/>
      <c r="FS2085" s="18"/>
      <c r="FT2085" s="18"/>
      <c r="FU2085" s="18"/>
      <c r="FV2085" s="18"/>
      <c r="FW2085" s="18"/>
      <c r="FX2085" s="18"/>
      <c r="FY2085" s="18"/>
      <c r="FZ2085" s="18"/>
      <c r="GA2085" s="18"/>
      <c r="GB2085" s="18"/>
      <c r="GC2085" s="18"/>
      <c r="GD2085" s="18"/>
      <c r="GE2085" s="18"/>
      <c r="GF2085" s="18"/>
      <c r="GG2085" s="18"/>
      <c r="GH2085" s="18"/>
      <c r="GI2085" s="18"/>
      <c r="GJ2085" s="18"/>
      <c r="GK2085" s="18"/>
      <c r="GL2085" s="18"/>
      <c r="GM2085" s="18"/>
      <c r="GN2085" s="18"/>
      <c r="GO2085" s="18"/>
      <c r="GP2085" s="18"/>
      <c r="GQ2085" s="18"/>
      <c r="GR2085" s="18"/>
    </row>
    <row r="2086" spans="1:200">
      <c r="A2086" s="6"/>
      <c r="B2086" s="6"/>
      <c r="C2086" s="6"/>
      <c r="D2086" s="6"/>
      <c r="E2086" s="6"/>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6"/>
      <c r="BX2086" s="6"/>
      <c r="BY2086" s="6"/>
      <c r="BZ2086" s="6"/>
      <c r="CA2086" s="6"/>
      <c r="CB2086" s="6"/>
      <c r="CC2086" s="6"/>
      <c r="CD2086" s="6"/>
      <c r="CE2086" s="6"/>
      <c r="CF2086" s="6"/>
      <c r="CG2086" s="6"/>
      <c r="CH2086" s="6"/>
      <c r="CI2086" s="6"/>
      <c r="CJ2086" s="6"/>
      <c r="CK2086" s="6"/>
      <c r="CL2086" s="6"/>
      <c r="CM2086" s="6"/>
      <c r="CN2086" s="6"/>
      <c r="CO2086" s="6"/>
      <c r="CP2086" s="6"/>
      <c r="CQ2086" s="6"/>
      <c r="CR2086" s="6"/>
      <c r="CS2086" s="6"/>
      <c r="CT2086" s="6"/>
      <c r="CU2086" s="6"/>
      <c r="CV2086" s="6"/>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8"/>
      <c r="FH2086" s="18"/>
      <c r="FI2086" s="18"/>
      <c r="FJ2086" s="18"/>
      <c r="FK2086" s="18"/>
      <c r="FL2086" s="18"/>
      <c r="FM2086" s="18"/>
      <c r="FN2086" s="18"/>
      <c r="FO2086" s="18"/>
      <c r="FP2086" s="18"/>
      <c r="FQ2086" s="18"/>
      <c r="FR2086" s="18"/>
      <c r="FS2086" s="18"/>
      <c r="FT2086" s="18"/>
      <c r="FU2086" s="18"/>
      <c r="FV2086" s="18"/>
      <c r="FW2086" s="18"/>
      <c r="FX2086" s="18"/>
      <c r="FY2086" s="18"/>
      <c r="FZ2086" s="18"/>
      <c r="GA2086" s="18"/>
      <c r="GB2086" s="18"/>
      <c r="GC2086" s="18"/>
      <c r="GD2086" s="18"/>
      <c r="GE2086" s="18"/>
      <c r="GF2086" s="18"/>
      <c r="GG2086" s="18"/>
      <c r="GH2086" s="18"/>
      <c r="GI2086" s="18"/>
      <c r="GJ2086" s="18"/>
      <c r="GK2086" s="18"/>
      <c r="GL2086" s="18"/>
      <c r="GM2086" s="18"/>
      <c r="GN2086" s="18"/>
      <c r="GO2086" s="18"/>
      <c r="GP2086" s="18"/>
      <c r="GQ2086" s="18"/>
      <c r="GR2086" s="18"/>
    </row>
    <row r="2087" spans="1:200">
      <c r="A2087" s="6"/>
      <c r="B2087" s="6"/>
      <c r="C2087" s="6"/>
      <c r="D2087" s="6"/>
      <c r="E2087" s="6"/>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6"/>
      <c r="BX2087" s="6"/>
      <c r="BY2087" s="6"/>
      <c r="BZ2087" s="6"/>
      <c r="CA2087" s="6"/>
      <c r="CB2087" s="6"/>
      <c r="CC2087" s="6"/>
      <c r="CD2087" s="6"/>
      <c r="CE2087" s="6"/>
      <c r="CF2087" s="6"/>
      <c r="CG2087" s="6"/>
      <c r="CH2087" s="6"/>
      <c r="CI2087" s="6"/>
      <c r="CJ2087" s="6"/>
      <c r="CK2087" s="6"/>
      <c r="CL2087" s="6"/>
      <c r="CM2087" s="6"/>
      <c r="CN2087" s="6"/>
      <c r="CO2087" s="6"/>
      <c r="CP2087" s="6"/>
      <c r="CQ2087" s="6"/>
      <c r="CR2087" s="6"/>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row>
    <row r="2088" spans="1:200">
      <c r="A2088" s="6"/>
      <c r="B2088" s="6"/>
      <c r="C2088" s="6"/>
      <c r="D2088" s="6"/>
      <c r="E2088" s="6"/>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6"/>
      <c r="BX2088" s="6"/>
      <c r="BY2088" s="6"/>
      <c r="BZ2088" s="6"/>
      <c r="CA2088" s="6"/>
      <c r="CB2088" s="6"/>
      <c r="CC2088" s="6"/>
      <c r="CD2088" s="6"/>
      <c r="CE2088" s="6"/>
      <c r="CF2088" s="6"/>
      <c r="CG2088" s="6"/>
      <c r="CH2088" s="6"/>
      <c r="CI2088" s="6"/>
      <c r="CJ2088" s="6"/>
      <c r="CK2088" s="6"/>
      <c r="CL2088" s="6"/>
      <c r="CM2088" s="6"/>
      <c r="CN2088" s="6"/>
      <c r="CO2088" s="6"/>
      <c r="CP2088" s="6"/>
      <c r="CQ2088" s="6"/>
      <c r="CR2088" s="6"/>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row>
    <row r="2089" spans="1:200">
      <c r="A2089" s="6"/>
      <c r="B2089" s="6"/>
      <c r="C2089" s="6"/>
      <c r="D2089" s="6"/>
      <c r="E2089" s="6"/>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6"/>
      <c r="BX2089" s="6"/>
      <c r="BY2089" s="6"/>
      <c r="BZ2089" s="6"/>
      <c r="CA2089" s="6"/>
      <c r="CB2089" s="6"/>
      <c r="CC2089" s="6"/>
      <c r="CD2089" s="6"/>
      <c r="CE2089" s="6"/>
      <c r="CF2089" s="6"/>
      <c r="CG2089" s="6"/>
      <c r="CH2089" s="6"/>
      <c r="CI2089" s="6"/>
      <c r="CJ2089" s="6"/>
      <c r="CK2089" s="6"/>
      <c r="CL2089" s="6"/>
      <c r="CM2089" s="6"/>
      <c r="CN2089" s="6"/>
      <c r="CO2089" s="6"/>
      <c r="CP2089" s="6"/>
      <c r="CQ2089" s="6"/>
      <c r="CR2089" s="6"/>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row>
  </sheetData>
  <sheetProtection selectLockedCells="1"/>
  <mergeCells count="3">
    <mergeCell ref="B18:J18"/>
    <mergeCell ref="G32:K32"/>
    <mergeCell ref="C33:N33"/>
  </mergeCells>
  <phoneticPr fontId="3" type="noConversion"/>
  <dataValidations count="1">
    <dataValidation type="list" allowBlank="1" showInputMessage="1" showErrorMessage="1" sqref="G32">
      <formula1>GWPSets</formula1>
    </dataValidation>
  </dataValidations>
  <hyperlinks>
    <hyperlink ref="B18" r:id="rId1" display="(Click here to visit the WRI GHG Protocol tools website.)"/>
  </hyperlinks>
  <pageMargins left="0.75" right="0.75" top="1" bottom="1" header="0.5" footer="0.5"/>
  <pageSetup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G695"/>
  <sheetViews>
    <sheetView workbookViewId="0">
      <selection activeCell="L15" sqref="L15"/>
    </sheetView>
  </sheetViews>
  <sheetFormatPr defaultRowHeight="12.75"/>
  <cols>
    <col min="1" max="1" width="8.140625" customWidth="1"/>
    <col min="2" max="2" width="1.140625" customWidth="1"/>
    <col min="3" max="3" width="18.5703125" customWidth="1"/>
    <col min="4" max="4" width="21.5703125" customWidth="1"/>
    <col min="5" max="5" width="40.28515625" customWidth="1"/>
    <col min="6" max="6" width="9.140625" style="16" hidden="1" customWidth="1"/>
    <col min="7" max="7" width="28.7109375" customWidth="1"/>
    <col min="8" max="9" width="17.85546875" style="16" hidden="1" customWidth="1"/>
    <col min="10" max="10" width="18.85546875" customWidth="1"/>
    <col min="11" max="11" width="17.85546875" style="17" customWidth="1"/>
    <col min="12" max="12" width="11.85546875" customWidth="1"/>
    <col min="13" max="13" width="11" customWidth="1"/>
    <col min="14" max="15" width="9.140625" style="16" hidden="1" customWidth="1"/>
    <col min="16" max="16" width="13.42578125" style="32" hidden="1" customWidth="1"/>
    <col min="17" max="17" width="14" style="32" hidden="1" customWidth="1"/>
    <col min="18" max="19" width="13.85546875" style="32" hidden="1" customWidth="1"/>
    <col min="20" max="20" width="18.140625" customWidth="1"/>
    <col min="21" max="21" width="14.28515625" customWidth="1"/>
    <col min="22" max="22" width="14.5703125" hidden="1" customWidth="1"/>
    <col min="23" max="23" width="11.42578125" bestFit="1" customWidth="1"/>
    <col min="24" max="24" width="9.140625" hidden="1" customWidth="1"/>
    <col min="25" max="25" width="11.85546875" bestFit="1" customWidth="1"/>
    <col min="26" max="26" width="22.140625" customWidth="1"/>
  </cols>
  <sheetData>
    <row r="1" spans="1:85">
      <c r="A1" s="18"/>
      <c r="B1" s="18"/>
      <c r="C1" s="18"/>
      <c r="D1" s="18"/>
      <c r="E1" s="18"/>
      <c r="F1" s="33"/>
      <c r="G1" s="18"/>
      <c r="H1" s="33"/>
      <c r="I1" s="33"/>
      <c r="J1" s="19"/>
      <c r="K1" s="39"/>
      <c r="L1" s="19"/>
      <c r="M1" s="18"/>
      <c r="N1" s="33"/>
      <c r="O1" s="33"/>
      <c r="P1" s="35"/>
      <c r="Q1" s="35"/>
      <c r="R1" s="35"/>
      <c r="S1" s="35"/>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row>
    <row r="2" spans="1:85">
      <c r="A2" s="18"/>
      <c r="B2" s="18"/>
      <c r="C2" s="18"/>
      <c r="D2" s="18"/>
      <c r="E2" s="18"/>
      <c r="F2" s="33"/>
      <c r="G2" s="18"/>
      <c r="H2" s="33"/>
      <c r="I2" s="45"/>
      <c r="J2" s="306"/>
      <c r="K2" s="306"/>
      <c r="L2" s="18"/>
      <c r="M2" s="18"/>
      <c r="N2" s="33"/>
      <c r="O2" s="33"/>
      <c r="P2" s="35"/>
      <c r="Q2" s="35"/>
      <c r="R2" s="35"/>
      <c r="S2" s="35"/>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row>
    <row r="3" spans="1:85">
      <c r="A3" s="18"/>
      <c r="B3" s="18"/>
      <c r="C3" s="18"/>
      <c r="D3" s="18"/>
      <c r="E3" s="18"/>
      <c r="F3" s="33"/>
      <c r="G3" s="18"/>
      <c r="H3" s="33"/>
      <c r="I3" s="45"/>
      <c r="J3" s="53"/>
      <c r="K3" s="53"/>
      <c r="L3" s="18"/>
      <c r="M3" s="18"/>
      <c r="N3" s="33"/>
      <c r="O3" s="33"/>
      <c r="P3" s="35"/>
      <c r="Q3" s="307"/>
      <c r="R3" s="309"/>
      <c r="S3" s="15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row>
    <row r="4" spans="1:85">
      <c r="A4" s="18"/>
      <c r="B4" s="18"/>
      <c r="C4" s="18"/>
      <c r="D4" s="18"/>
      <c r="E4" s="18"/>
      <c r="F4" s="33"/>
      <c r="G4" s="18"/>
      <c r="H4" s="33"/>
      <c r="I4" s="45"/>
      <c r="J4" s="53"/>
      <c r="K4" s="53"/>
      <c r="L4" s="18"/>
      <c r="M4" s="18"/>
      <c r="N4" s="33"/>
      <c r="O4" s="33"/>
      <c r="P4" s="35"/>
      <c r="Q4" s="307"/>
      <c r="R4" s="309"/>
      <c r="S4" s="15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row>
    <row r="5" spans="1:85">
      <c r="A5" s="18"/>
      <c r="B5" s="18"/>
      <c r="C5" s="18"/>
      <c r="D5" s="18"/>
      <c r="E5" s="18"/>
      <c r="F5" s="33"/>
      <c r="G5" s="18"/>
      <c r="H5" s="33"/>
      <c r="I5" s="45"/>
      <c r="J5" s="53"/>
      <c r="K5" s="53"/>
      <c r="L5" s="18"/>
      <c r="M5" s="18"/>
      <c r="N5" s="33"/>
      <c r="O5" s="33"/>
      <c r="P5" s="35"/>
      <c r="Q5" s="308"/>
      <c r="R5" s="310"/>
      <c r="S5" s="159"/>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row>
    <row r="6" spans="1:85">
      <c r="A6" s="18"/>
      <c r="B6" s="18"/>
      <c r="C6" s="18"/>
      <c r="D6" s="18"/>
      <c r="E6" s="18"/>
      <c r="F6" s="33"/>
      <c r="G6" s="18"/>
      <c r="H6" s="33"/>
      <c r="I6" s="45"/>
      <c r="J6" s="54"/>
      <c r="K6" s="54"/>
      <c r="L6" s="18"/>
      <c r="M6" s="34"/>
      <c r="N6" s="33"/>
      <c r="O6" s="33"/>
      <c r="P6" s="35"/>
      <c r="Q6" s="308"/>
      <c r="R6" s="310"/>
      <c r="S6" s="159"/>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row>
    <row r="7" spans="1:85" ht="13.5" thickBot="1">
      <c r="A7" s="18"/>
      <c r="B7" s="18"/>
      <c r="C7" s="19"/>
      <c r="D7" s="19"/>
      <c r="E7" s="19"/>
      <c r="F7" s="38"/>
      <c r="G7" s="19"/>
      <c r="H7" s="38"/>
      <c r="I7" s="38"/>
      <c r="J7" s="19"/>
      <c r="K7" s="39"/>
      <c r="L7" s="19"/>
      <c r="M7" s="19"/>
      <c r="N7" s="38"/>
      <c r="O7" s="38"/>
      <c r="P7" s="40"/>
      <c r="Q7" s="40"/>
      <c r="R7" s="40"/>
      <c r="S7" s="40"/>
      <c r="T7" s="19"/>
      <c r="U7" s="19"/>
      <c r="V7" s="19"/>
      <c r="W7" s="19"/>
      <c r="X7" s="19"/>
      <c r="Y7" s="19"/>
      <c r="Z7" s="19"/>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row>
    <row r="8" spans="1:85">
      <c r="A8" s="18"/>
      <c r="B8" s="20"/>
      <c r="C8" s="313" t="s">
        <v>234</v>
      </c>
      <c r="D8" s="314"/>
      <c r="E8" s="314"/>
      <c r="F8" s="314"/>
      <c r="G8" s="314"/>
      <c r="H8" s="266"/>
      <c r="I8" s="267"/>
      <c r="J8" s="313" t="s">
        <v>262</v>
      </c>
      <c r="K8" s="314"/>
      <c r="L8" s="314"/>
      <c r="M8" s="315"/>
      <c r="N8" s="268"/>
      <c r="O8" s="268"/>
      <c r="P8" s="314" t="s">
        <v>271</v>
      </c>
      <c r="Q8" s="314"/>
      <c r="R8" s="316"/>
      <c r="S8" s="269"/>
      <c r="T8" s="313" t="s">
        <v>231</v>
      </c>
      <c r="U8" s="314"/>
      <c r="V8" s="314"/>
      <c r="W8" s="314"/>
      <c r="X8" s="316"/>
      <c r="Y8" s="315"/>
      <c r="Z8" s="311" t="s">
        <v>233</v>
      </c>
      <c r="AA8" s="37"/>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row>
    <row r="9" spans="1:85" s="48" customFormat="1" ht="37.5" customHeight="1" thickBot="1">
      <c r="A9" s="36"/>
      <c r="B9" s="46"/>
      <c r="C9" s="270" t="s">
        <v>263</v>
      </c>
      <c r="D9" s="271" t="s">
        <v>235</v>
      </c>
      <c r="E9" s="271" t="s">
        <v>367</v>
      </c>
      <c r="F9" s="272"/>
      <c r="G9" s="273" t="s">
        <v>208</v>
      </c>
      <c r="H9" s="274"/>
      <c r="I9" s="275"/>
      <c r="J9" s="270" t="s">
        <v>137</v>
      </c>
      <c r="K9" s="276" t="s">
        <v>209</v>
      </c>
      <c r="L9" s="276" t="s">
        <v>138</v>
      </c>
      <c r="M9" s="277" t="s">
        <v>139</v>
      </c>
      <c r="N9" s="272" t="s">
        <v>229</v>
      </c>
      <c r="O9" s="278"/>
      <c r="P9" s="279" t="s">
        <v>272</v>
      </c>
      <c r="Q9" s="276" t="s">
        <v>265</v>
      </c>
      <c r="R9" s="278" t="s">
        <v>266</v>
      </c>
      <c r="S9" s="280" t="s">
        <v>364</v>
      </c>
      <c r="T9" s="270" t="s">
        <v>267</v>
      </c>
      <c r="U9" s="271" t="s">
        <v>268</v>
      </c>
      <c r="V9" s="271"/>
      <c r="W9" s="271" t="s">
        <v>269</v>
      </c>
      <c r="X9" s="281"/>
      <c r="Y9" s="280" t="s">
        <v>270</v>
      </c>
      <c r="Z9" s="312"/>
      <c r="AA9" s="47"/>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row>
    <row r="10" spans="1:85">
      <c r="A10" s="18"/>
      <c r="B10" s="44"/>
      <c r="C10" s="294"/>
      <c r="D10" s="75"/>
      <c r="E10" s="75"/>
      <c r="F10" s="73" t="str">
        <f t="shared" ref="F10:F32" si="0">IF(ISERROR(VLOOKUP(E10, CountryReferenceTable, 2, FALSE)), "", VLOOKUP(E10, CountryReferenceTable, 2,FALSE))</f>
        <v/>
      </c>
      <c r="G10" s="81"/>
      <c r="H10" s="73" t="str">
        <f t="shared" ref="H10:H32" si="1">IF(ISERROR(VLOOKUP(E10, CountryReferenceTable, 3, FALSE)), "", VLOOKUP(E10, CountryReferenceTable, 3, FALSE))</f>
        <v/>
      </c>
      <c r="I10" s="74" t="str">
        <f t="shared" ref="I10:I32" si="2">IF(ISERROR(VLOOKUP(E10, CountryReferenceTable, 4, FALSE)), "", VLOOKUP(E10, CountryReferenceTable, 4, FALSE))</f>
        <v/>
      </c>
      <c r="J10" s="83"/>
      <c r="K10" s="81"/>
      <c r="L10" s="81"/>
      <c r="M10" s="84"/>
      <c r="N10" s="72" t="str">
        <f>IF(I10="EIA",VLOOKUP(J10,yearMap,2,FALSE),IF(E10="Brazil",VLOOKUP(J10,BrazilYearMap,2,FALSE),IF(E10="China (mainland)",VLOOKUP(J10,ChinaYearMaps,2,FALSE),"")))</f>
        <v/>
      </c>
      <c r="O10" s="72" t="str">
        <f t="shared" ref="O10:O32" si="3">IF(E10="United States", VLOOKUP(J10, USAYearMap, 2, FALSE), "")</f>
        <v/>
      </c>
      <c r="P10" s="129" t="str">
        <f t="shared" ref="P10:P32" ca="1" si="4">IF(I10="ChinaFuelMix",VLOOKUP(G10, ChinaCO2, N10, FALSE), IF(ISERROR(IF(I10="EIA", VLOOKUP(E10, INDIRECT(K10), N10, FALSE), IF(I10="USEPA", VLOOKUP(G10, INDIRECT(O10), 5, FALSE),""))), "", IF(I10="EIA", VLOOKUP(E10, INDIRECT(K10), N10, FALSE), IF(I10="USEPA", VLOOKUP(G10, INDIRECT(O10), 5, FALSE),""))))</f>
        <v/>
      </c>
      <c r="Q10" s="129" t="str">
        <f t="shared" ref="Q10:Q32" ca="1" si="5">IF(I10="ChinaFuelMix",VLOOKUP(G10,ChinaCH4,N10,FALSE),IF(I10="USEPA",VLOOKUP(G10,INDIRECT(O10),6,FALSE),""))</f>
        <v/>
      </c>
      <c r="R10" s="160" t="str">
        <f t="shared" ref="R10:R32" ca="1" si="6">IF(I10="ChinaFuelMix",VLOOKUP(G10, ChinaN2O, N10, FALSE),IF(I10="USEPA", VLOOKUP(G10,INDIRECT(O10),7,FALSE),""))</f>
        <v/>
      </c>
      <c r="S10" s="182" t="str">
        <f t="shared" ref="S10:S32" si="7">IF(F10="", "", IF(F10="Taiwan", VLOOKUP(J10,TaiwanCO2eEF,2,FALSE),"N/A"))</f>
        <v/>
      </c>
      <c r="T10" s="167" t="str">
        <f t="shared" ref="T10:T32" si="8">IF(M10="", "", IF(P10=0, "", IF(ISERROR(IF(M10="kWh", (L10*P10)/1000, L10*P10)), "", IF(M10="kWh", ((L10*P10)/1000)*(D10/100), (L10*P10)*(D10/100)))))</f>
        <v/>
      </c>
      <c r="U10" s="70" t="str">
        <f t="shared" ref="U10:U32" ca="1" si="9">IF(ISERROR(L10*(VLOOKUP(M10, UnitTable, 2, FALSE))*Q10), "", (L10*(VLOOKUP(M10, UnitTable, 2, FALSE))*Q10*(D10/100)))</f>
        <v/>
      </c>
      <c r="V10" s="70" t="e">
        <f ca="1">IF(U10="Not available", 0, (VLOOKUP(Introduction!$G$32, GWPTable, 3, FALSE)*U10))</f>
        <v>#VALUE!</v>
      </c>
      <c r="W10" s="70" t="str">
        <f t="shared" ref="W10:W32" ca="1" si="10">IF(ISERROR(L10*(VLOOKUP(M10, UnitTable, 2, FALSE))*R10), "", (L10*(VLOOKUP(M10, UnitTable, 2, FALSE))*R10*(D10/100)))</f>
        <v/>
      </c>
      <c r="X10" s="69" t="e">
        <f ca="1">IF(W10="Not available", 0, (VLOOKUP(Introduction!$G$32, GWPTable, 4, FALSE)*W10))</f>
        <v>#VALUE!</v>
      </c>
      <c r="Y10" s="173" t="str">
        <f>IF(S10="N/A", (IF(ISERROR(T10+IF(ISERROR(V10), 0, V10/1000) + IF(ISERROR(X10), 0, X10/1000)), "", T10+IF(ISERROR(V10), 0, V10/1000) + IF(ISERROR(X10), 0, X10/1000))), (IF(M10="", "", IF(P10=0, "", IF(ISERROR(IF(M10="kWh", (L10*S10)/1000, L10*S10)), "", IF(M10="kWh", ((L10*S10)/1000)*(D10/100), (L10*S10)*(D10/100)))))))</f>
        <v/>
      </c>
      <c r="Z10" s="291"/>
      <c r="AA10" s="37"/>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row>
    <row r="11" spans="1:85">
      <c r="A11" s="18"/>
      <c r="B11" s="44"/>
      <c r="C11" s="78"/>
      <c r="D11" s="75"/>
      <c r="E11" s="75"/>
      <c r="F11" s="73" t="str">
        <f t="shared" si="0"/>
        <v/>
      </c>
      <c r="G11" s="81"/>
      <c r="H11" s="73" t="str">
        <f t="shared" si="1"/>
        <v/>
      </c>
      <c r="I11" s="74" t="str">
        <f t="shared" si="2"/>
        <v/>
      </c>
      <c r="J11" s="83"/>
      <c r="K11" s="81"/>
      <c r="L11" s="81"/>
      <c r="M11" s="84"/>
      <c r="N11" s="72" t="str">
        <f t="shared" ref="N11:N32" si="11">IF(I11="EIA",VLOOKUP(J11,yearMap,2,FALSE),IF(E11="Brazil",VLOOKUP(J11,BrazilYearMap,2,FALSE),IF(E11="China (mainland)",VLOOKUP(J11,ChinaYearMaps,2,FALSE),"")))</f>
        <v/>
      </c>
      <c r="O11" s="72" t="str">
        <f t="shared" si="3"/>
        <v/>
      </c>
      <c r="P11" s="129" t="str">
        <f t="shared" ca="1" si="4"/>
        <v/>
      </c>
      <c r="Q11" s="129" t="str">
        <f t="shared" ca="1" si="5"/>
        <v/>
      </c>
      <c r="R11" s="160" t="str">
        <f t="shared" ca="1" si="6"/>
        <v/>
      </c>
      <c r="S11" s="182" t="str">
        <f t="shared" si="7"/>
        <v/>
      </c>
      <c r="T11" s="168" t="str">
        <f t="shared" si="8"/>
        <v/>
      </c>
      <c r="U11" s="70" t="str">
        <f t="shared" ca="1" si="9"/>
        <v/>
      </c>
      <c r="V11" s="70" t="e">
        <f ca="1">IF(U11="Not available", 0, (VLOOKUP(Introduction!$G$32, GWPTable, 3, FALSE)*U11))</f>
        <v>#VALUE!</v>
      </c>
      <c r="W11" s="70" t="str">
        <f t="shared" ca="1" si="10"/>
        <v/>
      </c>
      <c r="X11" s="69" t="e">
        <f ca="1">IF(W11="Not available", 0, (VLOOKUP(Introduction!$G$32, GWPTable, 4, FALSE)*W11))</f>
        <v>#VALUE!</v>
      </c>
      <c r="Y11" s="173" t="str">
        <f t="shared" ref="Y11:Y32" si="12">IF(S11="N/A", (IF(ISERROR(T11+IF(ISERROR(V11), 0, V11/1000) + IF(ISERROR(X11), 0, X11/1000)), "", T11+IF(ISERROR(V11), 0, V11/1000) + IF(ISERROR(X11), 0, X11/1000))), (IF(M11="", "", IF(P11=0, "", IF(ISERROR(IF(M11="kWh", (L11*S11)/1000, L11*S11)), "", IF(M11="kWh", ((L11*S11)/1000)*(D11/100), (L11*S11)*(D11/100)))))))</f>
        <v/>
      </c>
      <c r="Z11" s="291"/>
      <c r="AA11" s="37"/>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row>
    <row r="12" spans="1:85">
      <c r="A12" s="18"/>
      <c r="B12" s="44"/>
      <c r="C12" s="78"/>
      <c r="D12" s="75"/>
      <c r="E12" s="75"/>
      <c r="F12" s="73" t="str">
        <f t="shared" si="0"/>
        <v/>
      </c>
      <c r="G12" s="81"/>
      <c r="H12" s="73" t="str">
        <f t="shared" si="1"/>
        <v/>
      </c>
      <c r="I12" s="74" t="str">
        <f t="shared" si="2"/>
        <v/>
      </c>
      <c r="J12" s="83"/>
      <c r="K12" s="81"/>
      <c r="L12" s="81"/>
      <c r="M12" s="84"/>
      <c r="N12" s="72" t="str">
        <f t="shared" si="11"/>
        <v/>
      </c>
      <c r="O12" s="72" t="str">
        <f t="shared" si="3"/>
        <v/>
      </c>
      <c r="P12" s="129" t="str">
        <f t="shared" ca="1" si="4"/>
        <v/>
      </c>
      <c r="Q12" s="129" t="str">
        <f t="shared" ca="1" si="5"/>
        <v/>
      </c>
      <c r="R12" s="160" t="str">
        <f t="shared" ca="1" si="6"/>
        <v/>
      </c>
      <c r="S12" s="182" t="str">
        <f t="shared" si="7"/>
        <v/>
      </c>
      <c r="T12" s="167" t="str">
        <f t="shared" si="8"/>
        <v/>
      </c>
      <c r="U12" s="70" t="str">
        <f t="shared" ca="1" si="9"/>
        <v/>
      </c>
      <c r="V12" s="70" t="e">
        <f ca="1">IF(U12="Not available", 0, (VLOOKUP(Introduction!$G$32, GWPTable, 3, FALSE)*U12))</f>
        <v>#VALUE!</v>
      </c>
      <c r="W12" s="70" t="str">
        <f t="shared" ca="1" si="10"/>
        <v/>
      </c>
      <c r="X12" s="69" t="e">
        <f ca="1">IF(W12="Not available", 0, (VLOOKUP(Introduction!$G$32, GWPTable, 4, FALSE)*W12))</f>
        <v>#VALUE!</v>
      </c>
      <c r="Y12" s="173" t="str">
        <f t="shared" si="12"/>
        <v/>
      </c>
      <c r="Z12" s="291"/>
      <c r="AA12" s="37"/>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row>
    <row r="13" spans="1:85">
      <c r="A13" s="18"/>
      <c r="B13" s="44"/>
      <c r="C13" s="78"/>
      <c r="D13" s="75"/>
      <c r="E13" s="75"/>
      <c r="F13" s="73" t="str">
        <f t="shared" si="0"/>
        <v/>
      </c>
      <c r="G13" s="81"/>
      <c r="H13" s="73" t="str">
        <f t="shared" si="1"/>
        <v/>
      </c>
      <c r="I13" s="74" t="str">
        <f t="shared" si="2"/>
        <v/>
      </c>
      <c r="J13" s="83"/>
      <c r="K13" s="81"/>
      <c r="L13" s="81"/>
      <c r="M13" s="84"/>
      <c r="N13" s="72" t="str">
        <f t="shared" si="11"/>
        <v/>
      </c>
      <c r="O13" s="72" t="str">
        <f t="shared" si="3"/>
        <v/>
      </c>
      <c r="P13" s="129" t="str">
        <f t="shared" ca="1" si="4"/>
        <v/>
      </c>
      <c r="Q13" s="129" t="str">
        <f t="shared" ca="1" si="5"/>
        <v/>
      </c>
      <c r="R13" s="160" t="str">
        <f t="shared" ca="1" si="6"/>
        <v/>
      </c>
      <c r="S13" s="182" t="str">
        <f t="shared" si="7"/>
        <v/>
      </c>
      <c r="T13" s="168" t="str">
        <f t="shared" si="8"/>
        <v/>
      </c>
      <c r="U13" s="70" t="str">
        <f t="shared" ca="1" si="9"/>
        <v/>
      </c>
      <c r="V13" s="70" t="e">
        <f ca="1">IF(U13="Not available", 0, (VLOOKUP(Introduction!$G$32, GWPTable, 3, FALSE)*U13))</f>
        <v>#VALUE!</v>
      </c>
      <c r="W13" s="70" t="str">
        <f t="shared" ca="1" si="10"/>
        <v/>
      </c>
      <c r="X13" s="69" t="e">
        <f ca="1">IF(W13="Not available", 0, (VLOOKUP(Introduction!$G$32, GWPTable, 4, FALSE)*W13))</f>
        <v>#VALUE!</v>
      </c>
      <c r="Y13" s="173" t="str">
        <f t="shared" si="12"/>
        <v/>
      </c>
      <c r="Z13" s="291"/>
      <c r="AA13" s="37"/>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row>
    <row r="14" spans="1:85">
      <c r="A14" s="18"/>
      <c r="B14" s="44"/>
      <c r="C14" s="78"/>
      <c r="D14" s="75"/>
      <c r="E14" s="75"/>
      <c r="F14" s="73" t="str">
        <f t="shared" si="0"/>
        <v/>
      </c>
      <c r="G14" s="81"/>
      <c r="H14" s="73" t="str">
        <f t="shared" si="1"/>
        <v/>
      </c>
      <c r="I14" s="74" t="str">
        <f t="shared" si="2"/>
        <v/>
      </c>
      <c r="J14" s="83"/>
      <c r="K14" s="81"/>
      <c r="L14" s="81"/>
      <c r="M14" s="84"/>
      <c r="N14" s="72" t="str">
        <f t="shared" si="11"/>
        <v/>
      </c>
      <c r="O14" s="72" t="str">
        <f t="shared" si="3"/>
        <v/>
      </c>
      <c r="P14" s="129" t="str">
        <f t="shared" ca="1" si="4"/>
        <v/>
      </c>
      <c r="Q14" s="129" t="str">
        <f t="shared" ca="1" si="5"/>
        <v/>
      </c>
      <c r="R14" s="160" t="str">
        <f t="shared" ca="1" si="6"/>
        <v/>
      </c>
      <c r="S14" s="182" t="str">
        <f t="shared" si="7"/>
        <v/>
      </c>
      <c r="T14" s="169" t="str">
        <f t="shared" si="8"/>
        <v/>
      </c>
      <c r="U14" s="70" t="str">
        <f t="shared" ca="1" si="9"/>
        <v/>
      </c>
      <c r="V14" s="70" t="e">
        <f ca="1">IF(U14="Not available", 0, (VLOOKUP(Introduction!$G$32, GWPTable, 3, FALSE)*U14))</f>
        <v>#VALUE!</v>
      </c>
      <c r="W14" s="70" t="str">
        <f t="shared" ca="1" si="10"/>
        <v/>
      </c>
      <c r="X14" s="69" t="e">
        <f ca="1">IF(W14="Not available", 0, (VLOOKUP(Introduction!$G$32, GWPTable, 4, FALSE)*W14))</f>
        <v>#VALUE!</v>
      </c>
      <c r="Y14" s="173" t="str">
        <f t="shared" si="12"/>
        <v/>
      </c>
      <c r="Z14" s="291"/>
      <c r="AA14" s="37"/>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row>
    <row r="15" spans="1:85">
      <c r="A15" s="18"/>
      <c r="B15" s="44"/>
      <c r="C15" s="78"/>
      <c r="D15" s="75"/>
      <c r="E15" s="75"/>
      <c r="F15" s="73" t="str">
        <f t="shared" si="0"/>
        <v/>
      </c>
      <c r="G15" s="81"/>
      <c r="H15" s="73" t="str">
        <f t="shared" si="1"/>
        <v/>
      </c>
      <c r="I15" s="74" t="str">
        <f t="shared" si="2"/>
        <v/>
      </c>
      <c r="J15" s="83"/>
      <c r="K15" s="81"/>
      <c r="L15" s="81"/>
      <c r="M15" s="84"/>
      <c r="N15" s="72" t="str">
        <f t="shared" si="11"/>
        <v/>
      </c>
      <c r="O15" s="72" t="str">
        <f t="shared" si="3"/>
        <v/>
      </c>
      <c r="P15" s="129" t="str">
        <f t="shared" ca="1" si="4"/>
        <v/>
      </c>
      <c r="Q15" s="129" t="str">
        <f t="shared" ca="1" si="5"/>
        <v/>
      </c>
      <c r="R15" s="160" t="str">
        <f t="shared" ca="1" si="6"/>
        <v/>
      </c>
      <c r="S15" s="182" t="str">
        <f t="shared" si="7"/>
        <v/>
      </c>
      <c r="T15" s="167" t="str">
        <f t="shared" si="8"/>
        <v/>
      </c>
      <c r="U15" s="70" t="str">
        <f t="shared" ca="1" si="9"/>
        <v/>
      </c>
      <c r="V15" s="70" t="e">
        <f ca="1">IF(U15="Not available", 0, (VLOOKUP(Introduction!$G$32, GWPTable, 3, FALSE)*U15))</f>
        <v>#VALUE!</v>
      </c>
      <c r="W15" s="70" t="str">
        <f t="shared" ca="1" si="10"/>
        <v/>
      </c>
      <c r="X15" s="69" t="e">
        <f ca="1">IF(W15="Not available", 0, (VLOOKUP(Introduction!$G$32, GWPTable, 4, FALSE)*W15))</f>
        <v>#VALUE!</v>
      </c>
      <c r="Y15" s="173" t="str">
        <f t="shared" si="12"/>
        <v/>
      </c>
      <c r="Z15" s="291"/>
      <c r="AA15" s="37"/>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row>
    <row r="16" spans="1:85" s="32" customFormat="1">
      <c r="A16" s="35"/>
      <c r="B16" s="51"/>
      <c r="C16" s="79"/>
      <c r="D16" s="76"/>
      <c r="E16" s="76"/>
      <c r="F16" s="73" t="str">
        <f t="shared" si="0"/>
        <v/>
      </c>
      <c r="G16" s="76"/>
      <c r="H16" s="73" t="str">
        <f t="shared" si="1"/>
        <v/>
      </c>
      <c r="I16" s="74" t="str">
        <f t="shared" si="2"/>
        <v/>
      </c>
      <c r="J16" s="85"/>
      <c r="K16" s="76"/>
      <c r="L16" s="76"/>
      <c r="M16" s="86"/>
      <c r="N16" s="72" t="str">
        <f t="shared" si="11"/>
        <v/>
      </c>
      <c r="O16" s="72" t="str">
        <f t="shared" si="3"/>
        <v/>
      </c>
      <c r="P16" s="129" t="str">
        <f t="shared" ca="1" si="4"/>
        <v/>
      </c>
      <c r="Q16" s="129" t="str">
        <f t="shared" ca="1" si="5"/>
        <v/>
      </c>
      <c r="R16" s="160" t="str">
        <f t="shared" ca="1" si="6"/>
        <v/>
      </c>
      <c r="S16" s="182" t="str">
        <f t="shared" si="7"/>
        <v/>
      </c>
      <c r="T16" s="168" t="str">
        <f t="shared" si="8"/>
        <v/>
      </c>
      <c r="U16" s="70" t="str">
        <f t="shared" ca="1" si="9"/>
        <v/>
      </c>
      <c r="V16" s="71" t="e">
        <f ca="1">IF(U16="Not available", 0, (VLOOKUP(Introduction!$G$32, GWPTable, 3, FALSE)*U16))</f>
        <v>#VALUE!</v>
      </c>
      <c r="W16" s="70" t="str">
        <f t="shared" ca="1" si="10"/>
        <v/>
      </c>
      <c r="X16" s="69" t="e">
        <f ca="1">IF(W16="Not available", 0, (VLOOKUP(Introduction!$G$32, GWPTable, 4, FALSE)*W16))</f>
        <v>#VALUE!</v>
      </c>
      <c r="Y16" s="173" t="str">
        <f t="shared" si="12"/>
        <v/>
      </c>
      <c r="Z16" s="292"/>
      <c r="AA16" s="52"/>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row>
    <row r="17" spans="1:85">
      <c r="A17" s="18"/>
      <c r="B17" s="44"/>
      <c r="C17" s="78"/>
      <c r="D17" s="75"/>
      <c r="E17" s="75"/>
      <c r="F17" s="73" t="str">
        <f t="shared" si="0"/>
        <v/>
      </c>
      <c r="G17" s="81"/>
      <c r="H17" s="73" t="str">
        <f t="shared" si="1"/>
        <v/>
      </c>
      <c r="I17" s="74" t="str">
        <f t="shared" si="2"/>
        <v/>
      </c>
      <c r="J17" s="83"/>
      <c r="K17" s="81"/>
      <c r="L17" s="81"/>
      <c r="M17" s="84"/>
      <c r="N17" s="72" t="str">
        <f t="shared" si="11"/>
        <v/>
      </c>
      <c r="O17" s="72" t="str">
        <f t="shared" si="3"/>
        <v/>
      </c>
      <c r="P17" s="129" t="str">
        <f t="shared" ca="1" si="4"/>
        <v/>
      </c>
      <c r="Q17" s="129" t="str">
        <f t="shared" ca="1" si="5"/>
        <v/>
      </c>
      <c r="R17" s="160" t="str">
        <f t="shared" ca="1" si="6"/>
        <v/>
      </c>
      <c r="S17" s="182" t="str">
        <f t="shared" si="7"/>
        <v/>
      </c>
      <c r="T17" s="169" t="str">
        <f t="shared" si="8"/>
        <v/>
      </c>
      <c r="U17" s="70" t="str">
        <f t="shared" ca="1" si="9"/>
        <v/>
      </c>
      <c r="V17" s="70" t="e">
        <f ca="1">IF(U17="Not available", 0, (VLOOKUP(Introduction!$G$32, GWPTable, 3, FALSE)*U17))</f>
        <v>#VALUE!</v>
      </c>
      <c r="W17" s="70" t="str">
        <f t="shared" ca="1" si="10"/>
        <v/>
      </c>
      <c r="X17" s="69" t="e">
        <f ca="1">IF(W17="Not available", 0, (VLOOKUP(Introduction!$G$32, GWPTable, 4, FALSE)*W17))</f>
        <v>#VALUE!</v>
      </c>
      <c r="Y17" s="173" t="str">
        <f t="shared" si="12"/>
        <v/>
      </c>
      <c r="Z17" s="291"/>
      <c r="AA17" s="37"/>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row>
    <row r="18" spans="1:85">
      <c r="A18" s="18"/>
      <c r="B18" s="44"/>
      <c r="C18" s="78"/>
      <c r="D18" s="75"/>
      <c r="E18" s="75"/>
      <c r="F18" s="73" t="str">
        <f t="shared" si="0"/>
        <v/>
      </c>
      <c r="G18" s="81"/>
      <c r="H18" s="73" t="str">
        <f t="shared" si="1"/>
        <v/>
      </c>
      <c r="I18" s="74" t="str">
        <f t="shared" si="2"/>
        <v/>
      </c>
      <c r="J18" s="83"/>
      <c r="K18" s="81"/>
      <c r="L18" s="81"/>
      <c r="M18" s="84"/>
      <c r="N18" s="72" t="str">
        <f t="shared" si="11"/>
        <v/>
      </c>
      <c r="O18" s="72" t="str">
        <f t="shared" si="3"/>
        <v/>
      </c>
      <c r="P18" s="129" t="str">
        <f t="shared" ca="1" si="4"/>
        <v/>
      </c>
      <c r="Q18" s="129" t="str">
        <f t="shared" ca="1" si="5"/>
        <v/>
      </c>
      <c r="R18" s="160" t="str">
        <f t="shared" ca="1" si="6"/>
        <v/>
      </c>
      <c r="S18" s="182" t="str">
        <f t="shared" si="7"/>
        <v/>
      </c>
      <c r="T18" s="167" t="str">
        <f t="shared" si="8"/>
        <v/>
      </c>
      <c r="U18" s="70" t="str">
        <f t="shared" ca="1" si="9"/>
        <v/>
      </c>
      <c r="V18" s="70" t="e">
        <f ca="1">IF(U18="Not available", 0, (VLOOKUP(Introduction!$G$32, GWPTable, 3, FALSE)*U18))</f>
        <v>#VALUE!</v>
      </c>
      <c r="W18" s="70" t="str">
        <f t="shared" ca="1" si="10"/>
        <v/>
      </c>
      <c r="X18" s="69" t="e">
        <f ca="1">IF(W18="Not available", 0, (VLOOKUP(Introduction!$G$32, GWPTable, 4, FALSE)*W18))</f>
        <v>#VALUE!</v>
      </c>
      <c r="Y18" s="173" t="str">
        <f t="shared" si="12"/>
        <v/>
      </c>
      <c r="Z18" s="291"/>
      <c r="AA18" s="37"/>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row>
    <row r="19" spans="1:85">
      <c r="A19" s="18"/>
      <c r="B19" s="44"/>
      <c r="C19" s="78"/>
      <c r="D19" s="75"/>
      <c r="E19" s="75"/>
      <c r="F19" s="73" t="str">
        <f t="shared" si="0"/>
        <v/>
      </c>
      <c r="G19" s="81"/>
      <c r="H19" s="73" t="str">
        <f t="shared" si="1"/>
        <v/>
      </c>
      <c r="I19" s="74" t="str">
        <f t="shared" si="2"/>
        <v/>
      </c>
      <c r="J19" s="83"/>
      <c r="K19" s="81"/>
      <c r="L19" s="81"/>
      <c r="M19" s="84"/>
      <c r="N19" s="72" t="str">
        <f t="shared" si="11"/>
        <v/>
      </c>
      <c r="O19" s="72" t="str">
        <f t="shared" si="3"/>
        <v/>
      </c>
      <c r="P19" s="129" t="str">
        <f t="shared" ca="1" si="4"/>
        <v/>
      </c>
      <c r="Q19" s="129" t="str">
        <f t="shared" ca="1" si="5"/>
        <v/>
      </c>
      <c r="R19" s="160" t="str">
        <f t="shared" ca="1" si="6"/>
        <v/>
      </c>
      <c r="S19" s="182" t="str">
        <f t="shared" si="7"/>
        <v/>
      </c>
      <c r="T19" s="167" t="str">
        <f t="shared" si="8"/>
        <v/>
      </c>
      <c r="U19" s="70" t="str">
        <f t="shared" ca="1" si="9"/>
        <v/>
      </c>
      <c r="V19" s="70" t="e">
        <f ca="1">IF(U19="Not available", 0, (VLOOKUP(Introduction!$G$32, GWPTable, 3, FALSE)*U19))</f>
        <v>#VALUE!</v>
      </c>
      <c r="W19" s="70" t="str">
        <f t="shared" ca="1" si="10"/>
        <v/>
      </c>
      <c r="X19" s="69" t="e">
        <f ca="1">IF(W19="Not available", 0, (VLOOKUP(Introduction!$G$32, GWPTable, 4, FALSE)*W19))</f>
        <v>#VALUE!</v>
      </c>
      <c r="Y19" s="173" t="str">
        <f t="shared" si="12"/>
        <v/>
      </c>
      <c r="Z19" s="291"/>
      <c r="AA19" s="37"/>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row>
    <row r="20" spans="1:85">
      <c r="A20" s="18"/>
      <c r="B20" s="44"/>
      <c r="C20" s="78"/>
      <c r="D20" s="75"/>
      <c r="E20" s="75"/>
      <c r="F20" s="73" t="str">
        <f t="shared" si="0"/>
        <v/>
      </c>
      <c r="G20" s="81"/>
      <c r="H20" s="73" t="str">
        <f t="shared" si="1"/>
        <v/>
      </c>
      <c r="I20" s="74" t="str">
        <f t="shared" si="2"/>
        <v/>
      </c>
      <c r="J20" s="83"/>
      <c r="K20" s="81"/>
      <c r="L20" s="81"/>
      <c r="M20" s="84"/>
      <c r="N20" s="72" t="str">
        <f t="shared" si="11"/>
        <v/>
      </c>
      <c r="O20" s="72" t="str">
        <f t="shared" si="3"/>
        <v/>
      </c>
      <c r="P20" s="129" t="str">
        <f t="shared" ca="1" si="4"/>
        <v/>
      </c>
      <c r="Q20" s="129" t="str">
        <f t="shared" ca="1" si="5"/>
        <v/>
      </c>
      <c r="R20" s="160" t="str">
        <f t="shared" ca="1" si="6"/>
        <v/>
      </c>
      <c r="S20" s="182" t="str">
        <f t="shared" si="7"/>
        <v/>
      </c>
      <c r="T20" s="167" t="str">
        <f t="shared" si="8"/>
        <v/>
      </c>
      <c r="U20" s="70" t="str">
        <f t="shared" ca="1" si="9"/>
        <v/>
      </c>
      <c r="V20" s="70" t="e">
        <f ca="1">IF(U20="Not available", 0, (VLOOKUP(Introduction!$G$32, GWPTable, 3, FALSE)*U20))</f>
        <v>#VALUE!</v>
      </c>
      <c r="W20" s="70" t="str">
        <f t="shared" ca="1" si="10"/>
        <v/>
      </c>
      <c r="X20" s="69" t="e">
        <f ca="1">IF(W20="Not available", 0, (VLOOKUP(Introduction!$G$32, GWPTable, 4, FALSE)*W20))</f>
        <v>#VALUE!</v>
      </c>
      <c r="Y20" s="173" t="str">
        <f t="shared" si="12"/>
        <v/>
      </c>
      <c r="Z20" s="291"/>
      <c r="AA20" s="37"/>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row>
    <row r="21" spans="1:85">
      <c r="A21" s="18"/>
      <c r="B21" s="44"/>
      <c r="C21" s="78"/>
      <c r="D21" s="75"/>
      <c r="E21" s="75"/>
      <c r="F21" s="73" t="str">
        <f t="shared" si="0"/>
        <v/>
      </c>
      <c r="G21" s="81"/>
      <c r="H21" s="73" t="str">
        <f t="shared" si="1"/>
        <v/>
      </c>
      <c r="I21" s="74" t="str">
        <f t="shared" si="2"/>
        <v/>
      </c>
      <c r="J21" s="83"/>
      <c r="K21" s="81"/>
      <c r="L21" s="81"/>
      <c r="M21" s="84"/>
      <c r="N21" s="72" t="str">
        <f t="shared" si="11"/>
        <v/>
      </c>
      <c r="O21" s="72" t="str">
        <f t="shared" si="3"/>
        <v/>
      </c>
      <c r="P21" s="129" t="str">
        <f t="shared" ca="1" si="4"/>
        <v/>
      </c>
      <c r="Q21" s="129" t="str">
        <f t="shared" ca="1" si="5"/>
        <v/>
      </c>
      <c r="R21" s="160" t="str">
        <f t="shared" ca="1" si="6"/>
        <v/>
      </c>
      <c r="S21" s="182" t="str">
        <f t="shared" si="7"/>
        <v/>
      </c>
      <c r="T21" s="168" t="str">
        <f t="shared" si="8"/>
        <v/>
      </c>
      <c r="U21" s="70" t="str">
        <f t="shared" ca="1" si="9"/>
        <v/>
      </c>
      <c r="V21" s="70" t="e">
        <f ca="1">IF(U21="Not available", 0, (VLOOKUP(Introduction!$G$32, GWPTable, 3, FALSE)*U21))</f>
        <v>#VALUE!</v>
      </c>
      <c r="W21" s="70" t="str">
        <f t="shared" ca="1" si="10"/>
        <v/>
      </c>
      <c r="X21" s="69" t="e">
        <f ca="1">IF(W21="Not available", 0, (VLOOKUP(Introduction!$G$32, GWPTable, 4, FALSE)*W21))</f>
        <v>#VALUE!</v>
      </c>
      <c r="Y21" s="173" t="str">
        <f t="shared" si="12"/>
        <v/>
      </c>
      <c r="Z21" s="291"/>
      <c r="AA21" s="37"/>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row>
    <row r="22" spans="1:85">
      <c r="A22" s="18"/>
      <c r="B22" s="44"/>
      <c r="C22" s="78"/>
      <c r="D22" s="75"/>
      <c r="E22" s="75"/>
      <c r="F22" s="73" t="str">
        <f t="shared" si="0"/>
        <v/>
      </c>
      <c r="G22" s="183"/>
      <c r="H22" s="73" t="str">
        <f t="shared" si="1"/>
        <v/>
      </c>
      <c r="I22" s="74" t="str">
        <f t="shared" si="2"/>
        <v/>
      </c>
      <c r="J22" s="83"/>
      <c r="K22" s="81"/>
      <c r="L22" s="81"/>
      <c r="M22" s="84"/>
      <c r="N22" s="72" t="str">
        <f t="shared" si="11"/>
        <v/>
      </c>
      <c r="O22" s="72" t="str">
        <f t="shared" si="3"/>
        <v/>
      </c>
      <c r="P22" s="129" t="str">
        <f t="shared" ca="1" si="4"/>
        <v/>
      </c>
      <c r="Q22" s="129" t="str">
        <f t="shared" ca="1" si="5"/>
        <v/>
      </c>
      <c r="R22" s="160" t="str">
        <f t="shared" ca="1" si="6"/>
        <v/>
      </c>
      <c r="S22" s="182" t="str">
        <f t="shared" si="7"/>
        <v/>
      </c>
      <c r="T22" s="167" t="str">
        <f t="shared" si="8"/>
        <v/>
      </c>
      <c r="U22" s="70" t="str">
        <f t="shared" ca="1" si="9"/>
        <v/>
      </c>
      <c r="V22" s="70" t="e">
        <f ca="1">IF(U22="Not available", 0, (VLOOKUP(Introduction!$G$32, GWPTable, 3, FALSE)*U22))</f>
        <v>#VALUE!</v>
      </c>
      <c r="W22" s="70" t="str">
        <f t="shared" ca="1" si="10"/>
        <v/>
      </c>
      <c r="X22" s="69" t="e">
        <f ca="1">IF(W22="Not available", 0, (VLOOKUP(Introduction!$G$32, GWPTable, 4, FALSE)*W22))</f>
        <v>#VALUE!</v>
      </c>
      <c r="Y22" s="173" t="str">
        <f t="shared" si="12"/>
        <v/>
      </c>
      <c r="Z22" s="291"/>
      <c r="AA22" s="37"/>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row>
    <row r="23" spans="1:85">
      <c r="A23" s="18"/>
      <c r="B23" s="44"/>
      <c r="C23" s="78"/>
      <c r="D23" s="75"/>
      <c r="E23" s="75"/>
      <c r="F23" s="73" t="str">
        <f t="shared" si="0"/>
        <v/>
      </c>
      <c r="G23" s="81"/>
      <c r="H23" s="73" t="str">
        <f t="shared" si="1"/>
        <v/>
      </c>
      <c r="I23" s="74" t="str">
        <f t="shared" si="2"/>
        <v/>
      </c>
      <c r="J23" s="83"/>
      <c r="K23" s="81"/>
      <c r="L23" s="81"/>
      <c r="M23" s="84"/>
      <c r="N23" s="72" t="str">
        <f t="shared" si="11"/>
        <v/>
      </c>
      <c r="O23" s="72" t="str">
        <f t="shared" si="3"/>
        <v/>
      </c>
      <c r="P23" s="129" t="str">
        <f t="shared" ca="1" si="4"/>
        <v/>
      </c>
      <c r="Q23" s="129" t="str">
        <f t="shared" ca="1" si="5"/>
        <v/>
      </c>
      <c r="R23" s="160" t="str">
        <f t="shared" ca="1" si="6"/>
        <v/>
      </c>
      <c r="S23" s="182" t="str">
        <f t="shared" si="7"/>
        <v/>
      </c>
      <c r="T23" s="168" t="str">
        <f t="shared" si="8"/>
        <v/>
      </c>
      <c r="U23" s="70" t="str">
        <f t="shared" ca="1" si="9"/>
        <v/>
      </c>
      <c r="V23" s="70" t="e">
        <f ca="1">IF(U23="Not available", 0, (VLOOKUP(Introduction!$G$32, GWPTable, 3, FALSE)*U23))</f>
        <v>#VALUE!</v>
      </c>
      <c r="W23" s="70" t="str">
        <f t="shared" ca="1" si="10"/>
        <v/>
      </c>
      <c r="X23" s="69" t="e">
        <f ca="1">IF(W23="Not available", 0, (VLOOKUP(Introduction!$G$32, GWPTable, 4, FALSE)*W23))</f>
        <v>#VALUE!</v>
      </c>
      <c r="Y23" s="173" t="str">
        <f t="shared" si="12"/>
        <v/>
      </c>
      <c r="Z23" s="291"/>
      <c r="AA23" s="37"/>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row>
    <row r="24" spans="1:85">
      <c r="A24" s="18"/>
      <c r="B24" s="44"/>
      <c r="C24" s="78"/>
      <c r="D24" s="75"/>
      <c r="E24" s="75"/>
      <c r="F24" s="73" t="str">
        <f t="shared" si="0"/>
        <v/>
      </c>
      <c r="G24" s="81"/>
      <c r="H24" s="73" t="str">
        <f t="shared" si="1"/>
        <v/>
      </c>
      <c r="I24" s="74" t="str">
        <f t="shared" si="2"/>
        <v/>
      </c>
      <c r="J24" s="83"/>
      <c r="K24" s="81"/>
      <c r="L24" s="81"/>
      <c r="M24" s="84"/>
      <c r="N24" s="72" t="str">
        <f t="shared" si="11"/>
        <v/>
      </c>
      <c r="O24" s="72" t="str">
        <f t="shared" si="3"/>
        <v/>
      </c>
      <c r="P24" s="129" t="str">
        <f t="shared" ca="1" si="4"/>
        <v/>
      </c>
      <c r="Q24" s="129" t="str">
        <f t="shared" ca="1" si="5"/>
        <v/>
      </c>
      <c r="R24" s="160" t="str">
        <f t="shared" ca="1" si="6"/>
        <v/>
      </c>
      <c r="S24" s="182" t="str">
        <f t="shared" si="7"/>
        <v/>
      </c>
      <c r="T24" s="167" t="str">
        <f t="shared" si="8"/>
        <v/>
      </c>
      <c r="U24" s="70" t="str">
        <f t="shared" ca="1" si="9"/>
        <v/>
      </c>
      <c r="V24" s="70" t="e">
        <f ca="1">IF(U24="Not available", 0, (VLOOKUP(Introduction!$G$32, GWPTable, 3, FALSE)*U24))</f>
        <v>#VALUE!</v>
      </c>
      <c r="W24" s="70" t="str">
        <f t="shared" ca="1" si="10"/>
        <v/>
      </c>
      <c r="X24" s="69" t="e">
        <f ca="1">IF(W24="Not available", 0, (VLOOKUP(Introduction!$G$32, GWPTable, 4, FALSE)*W24))</f>
        <v>#VALUE!</v>
      </c>
      <c r="Y24" s="173" t="str">
        <f t="shared" si="12"/>
        <v/>
      </c>
      <c r="Z24" s="291"/>
      <c r="AA24" s="37"/>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row>
    <row r="25" spans="1:85">
      <c r="A25" s="18"/>
      <c r="B25" s="44"/>
      <c r="C25" s="78"/>
      <c r="D25" s="75"/>
      <c r="E25" s="75"/>
      <c r="F25" s="73" t="str">
        <f t="shared" si="0"/>
        <v/>
      </c>
      <c r="G25" s="81"/>
      <c r="H25" s="73" t="str">
        <f t="shared" si="1"/>
        <v/>
      </c>
      <c r="I25" s="74" t="str">
        <f t="shared" si="2"/>
        <v/>
      </c>
      <c r="J25" s="83"/>
      <c r="K25" s="81"/>
      <c r="L25" s="81"/>
      <c r="M25" s="84"/>
      <c r="N25" s="72" t="str">
        <f t="shared" si="11"/>
        <v/>
      </c>
      <c r="O25" s="72" t="str">
        <f t="shared" si="3"/>
        <v/>
      </c>
      <c r="P25" s="129" t="str">
        <f t="shared" ca="1" si="4"/>
        <v/>
      </c>
      <c r="Q25" s="129" t="str">
        <f t="shared" ca="1" si="5"/>
        <v/>
      </c>
      <c r="R25" s="160" t="str">
        <f t="shared" ca="1" si="6"/>
        <v/>
      </c>
      <c r="S25" s="182" t="str">
        <f t="shared" si="7"/>
        <v/>
      </c>
      <c r="T25" s="168" t="str">
        <f t="shared" si="8"/>
        <v/>
      </c>
      <c r="U25" s="70" t="str">
        <f t="shared" ca="1" si="9"/>
        <v/>
      </c>
      <c r="V25" s="70" t="e">
        <f ca="1">IF(U25="Not available", 0, (VLOOKUP(Introduction!$G$32, GWPTable, 3, FALSE)*U25))</f>
        <v>#VALUE!</v>
      </c>
      <c r="W25" s="70" t="str">
        <f t="shared" ca="1" si="10"/>
        <v/>
      </c>
      <c r="X25" s="69" t="e">
        <f ca="1">IF(W25="Not available", 0, (VLOOKUP(Introduction!$G$32, GWPTable, 4, FALSE)*W25))</f>
        <v>#VALUE!</v>
      </c>
      <c r="Y25" s="173" t="str">
        <f t="shared" si="12"/>
        <v/>
      </c>
      <c r="Z25" s="291"/>
      <c r="AA25" s="37"/>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row>
    <row r="26" spans="1:85">
      <c r="A26" s="18"/>
      <c r="B26" s="44"/>
      <c r="C26" s="78"/>
      <c r="D26" s="75"/>
      <c r="E26" s="75"/>
      <c r="F26" s="73" t="str">
        <f t="shared" si="0"/>
        <v/>
      </c>
      <c r="G26" s="81"/>
      <c r="H26" s="73" t="str">
        <f t="shared" si="1"/>
        <v/>
      </c>
      <c r="I26" s="74" t="str">
        <f t="shared" si="2"/>
        <v/>
      </c>
      <c r="J26" s="83"/>
      <c r="K26" s="81"/>
      <c r="L26" s="81"/>
      <c r="M26" s="84"/>
      <c r="N26" s="72" t="str">
        <f t="shared" si="11"/>
        <v/>
      </c>
      <c r="O26" s="72" t="str">
        <f t="shared" si="3"/>
        <v/>
      </c>
      <c r="P26" s="129" t="str">
        <f t="shared" ca="1" si="4"/>
        <v/>
      </c>
      <c r="Q26" s="129" t="str">
        <f t="shared" ca="1" si="5"/>
        <v/>
      </c>
      <c r="R26" s="160" t="str">
        <f t="shared" ca="1" si="6"/>
        <v/>
      </c>
      <c r="S26" s="182" t="str">
        <f t="shared" si="7"/>
        <v/>
      </c>
      <c r="T26" s="167" t="str">
        <f t="shared" si="8"/>
        <v/>
      </c>
      <c r="U26" s="70" t="str">
        <f t="shared" ca="1" si="9"/>
        <v/>
      </c>
      <c r="V26" s="70" t="e">
        <f ca="1">IF(U26="Not available", 0, (VLOOKUP(Introduction!$G$32, GWPTable, 3, FALSE)*U26))</f>
        <v>#VALUE!</v>
      </c>
      <c r="W26" s="70" t="str">
        <f t="shared" ca="1" si="10"/>
        <v/>
      </c>
      <c r="X26" s="69" t="e">
        <f ca="1">IF(W26="Not available", 0, (VLOOKUP(Introduction!$G$32, GWPTable, 4, FALSE)*W26))</f>
        <v>#VALUE!</v>
      </c>
      <c r="Y26" s="173" t="str">
        <f t="shared" si="12"/>
        <v/>
      </c>
      <c r="Z26" s="291"/>
      <c r="AA26" s="37"/>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row>
    <row r="27" spans="1:85">
      <c r="A27" s="18"/>
      <c r="B27" s="44"/>
      <c r="C27" s="78"/>
      <c r="D27" s="75"/>
      <c r="E27" s="75"/>
      <c r="F27" s="73" t="str">
        <f t="shared" si="0"/>
        <v/>
      </c>
      <c r="G27" s="81"/>
      <c r="H27" s="73" t="str">
        <f t="shared" si="1"/>
        <v/>
      </c>
      <c r="I27" s="74" t="str">
        <f t="shared" si="2"/>
        <v/>
      </c>
      <c r="J27" s="83"/>
      <c r="K27" s="81"/>
      <c r="L27" s="81"/>
      <c r="M27" s="84"/>
      <c r="N27" s="72" t="str">
        <f t="shared" si="11"/>
        <v/>
      </c>
      <c r="O27" s="72" t="str">
        <f t="shared" si="3"/>
        <v/>
      </c>
      <c r="P27" s="129" t="str">
        <f t="shared" ca="1" si="4"/>
        <v/>
      </c>
      <c r="Q27" s="129" t="str">
        <f t="shared" ca="1" si="5"/>
        <v/>
      </c>
      <c r="R27" s="160" t="str">
        <f t="shared" ca="1" si="6"/>
        <v/>
      </c>
      <c r="S27" s="182" t="str">
        <f t="shared" si="7"/>
        <v/>
      </c>
      <c r="T27" s="168" t="str">
        <f t="shared" si="8"/>
        <v/>
      </c>
      <c r="U27" s="70" t="str">
        <f t="shared" ca="1" si="9"/>
        <v/>
      </c>
      <c r="V27" s="70" t="e">
        <f ca="1">IF(U27="Not available", 0, (VLOOKUP(Introduction!$G$32, GWPTable, 3, FALSE)*U27))</f>
        <v>#VALUE!</v>
      </c>
      <c r="W27" s="70" t="str">
        <f t="shared" ca="1" si="10"/>
        <v/>
      </c>
      <c r="X27" s="69" t="e">
        <f ca="1">IF(W27="Not available", 0, (VLOOKUP(Introduction!$G$32, GWPTable, 4, FALSE)*W27))</f>
        <v>#VALUE!</v>
      </c>
      <c r="Y27" s="173" t="str">
        <f t="shared" si="12"/>
        <v/>
      </c>
      <c r="Z27" s="291"/>
      <c r="AA27" s="37"/>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row>
    <row r="28" spans="1:85">
      <c r="A28" s="18"/>
      <c r="B28" s="44"/>
      <c r="C28" s="78"/>
      <c r="D28" s="75"/>
      <c r="E28" s="75"/>
      <c r="F28" s="73" t="str">
        <f t="shared" si="0"/>
        <v/>
      </c>
      <c r="G28" s="81"/>
      <c r="H28" s="73" t="str">
        <f t="shared" si="1"/>
        <v/>
      </c>
      <c r="I28" s="74" t="str">
        <f t="shared" si="2"/>
        <v/>
      </c>
      <c r="J28" s="83"/>
      <c r="K28" s="81"/>
      <c r="L28" s="81"/>
      <c r="M28" s="84"/>
      <c r="N28" s="72" t="str">
        <f t="shared" si="11"/>
        <v/>
      </c>
      <c r="O28" s="72" t="str">
        <f t="shared" si="3"/>
        <v/>
      </c>
      <c r="P28" s="129" t="str">
        <f t="shared" ca="1" si="4"/>
        <v/>
      </c>
      <c r="Q28" s="129" t="str">
        <f t="shared" ca="1" si="5"/>
        <v/>
      </c>
      <c r="R28" s="160" t="str">
        <f t="shared" ca="1" si="6"/>
        <v/>
      </c>
      <c r="S28" s="182" t="str">
        <f t="shared" si="7"/>
        <v/>
      </c>
      <c r="T28" s="167" t="str">
        <f t="shared" si="8"/>
        <v/>
      </c>
      <c r="U28" s="70" t="str">
        <f t="shared" ca="1" si="9"/>
        <v/>
      </c>
      <c r="V28" s="70" t="e">
        <f ca="1">IF(U28="Not available", 0, (VLOOKUP(Introduction!$G$32, GWPTable, 3, FALSE)*U28))</f>
        <v>#VALUE!</v>
      </c>
      <c r="W28" s="70" t="str">
        <f t="shared" ca="1" si="10"/>
        <v/>
      </c>
      <c r="X28" s="69" t="e">
        <f ca="1">IF(W28="Not available", 0, (VLOOKUP(Introduction!$G$32, GWPTable, 4, FALSE)*W28))</f>
        <v>#VALUE!</v>
      </c>
      <c r="Y28" s="173" t="str">
        <f t="shared" si="12"/>
        <v/>
      </c>
      <c r="Z28" s="291"/>
      <c r="AA28" s="37"/>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row>
    <row r="29" spans="1:85">
      <c r="A29" s="18"/>
      <c r="B29" s="44"/>
      <c r="C29" s="78"/>
      <c r="D29" s="75"/>
      <c r="E29" s="75"/>
      <c r="F29" s="73" t="str">
        <f t="shared" si="0"/>
        <v/>
      </c>
      <c r="G29" s="81"/>
      <c r="H29" s="73" t="str">
        <f t="shared" si="1"/>
        <v/>
      </c>
      <c r="I29" s="74" t="str">
        <f t="shared" si="2"/>
        <v/>
      </c>
      <c r="J29" s="83"/>
      <c r="K29" s="81"/>
      <c r="L29" s="81"/>
      <c r="M29" s="84"/>
      <c r="N29" s="72" t="str">
        <f t="shared" si="11"/>
        <v/>
      </c>
      <c r="O29" s="72" t="str">
        <f t="shared" si="3"/>
        <v/>
      </c>
      <c r="P29" s="129" t="str">
        <f t="shared" ca="1" si="4"/>
        <v/>
      </c>
      <c r="Q29" s="129" t="str">
        <f t="shared" ca="1" si="5"/>
        <v/>
      </c>
      <c r="R29" s="160" t="str">
        <f t="shared" ca="1" si="6"/>
        <v/>
      </c>
      <c r="S29" s="182" t="str">
        <f t="shared" si="7"/>
        <v/>
      </c>
      <c r="T29" s="168" t="str">
        <f t="shared" si="8"/>
        <v/>
      </c>
      <c r="U29" s="70" t="str">
        <f t="shared" ca="1" si="9"/>
        <v/>
      </c>
      <c r="V29" s="70" t="e">
        <f ca="1">IF(U29="Not available", 0, (VLOOKUP(Introduction!$G$32, GWPTable, 3, FALSE)*U29))</f>
        <v>#VALUE!</v>
      </c>
      <c r="W29" s="70" t="str">
        <f t="shared" ca="1" si="10"/>
        <v/>
      </c>
      <c r="X29" s="69" t="e">
        <f ca="1">IF(W29="Not available", 0, (VLOOKUP(Introduction!$G$32, GWPTable, 4, FALSE)*W29))</f>
        <v>#VALUE!</v>
      </c>
      <c r="Y29" s="173" t="str">
        <f t="shared" si="12"/>
        <v/>
      </c>
      <c r="Z29" s="291"/>
      <c r="AA29" s="37"/>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row>
    <row r="30" spans="1:85">
      <c r="A30" s="18"/>
      <c r="B30" s="44"/>
      <c r="C30" s="78"/>
      <c r="D30" s="75"/>
      <c r="E30" s="75"/>
      <c r="F30" s="73" t="str">
        <f t="shared" si="0"/>
        <v/>
      </c>
      <c r="G30" s="81"/>
      <c r="H30" s="73" t="str">
        <f t="shared" si="1"/>
        <v/>
      </c>
      <c r="I30" s="74" t="str">
        <f t="shared" si="2"/>
        <v/>
      </c>
      <c r="J30" s="83"/>
      <c r="K30" s="81"/>
      <c r="L30" s="81"/>
      <c r="M30" s="84"/>
      <c r="N30" s="72" t="str">
        <f t="shared" si="11"/>
        <v/>
      </c>
      <c r="O30" s="72" t="str">
        <f t="shared" si="3"/>
        <v/>
      </c>
      <c r="P30" s="129" t="str">
        <f t="shared" ca="1" si="4"/>
        <v/>
      </c>
      <c r="Q30" s="129" t="str">
        <f t="shared" ca="1" si="5"/>
        <v/>
      </c>
      <c r="R30" s="160" t="str">
        <f t="shared" ca="1" si="6"/>
        <v/>
      </c>
      <c r="S30" s="182" t="str">
        <f t="shared" si="7"/>
        <v/>
      </c>
      <c r="T30" s="169" t="str">
        <f t="shared" si="8"/>
        <v/>
      </c>
      <c r="U30" s="70" t="str">
        <f t="shared" ca="1" si="9"/>
        <v/>
      </c>
      <c r="V30" s="70" t="e">
        <f ca="1">IF(U30="Not available", 0, (VLOOKUP(Introduction!$G$32, GWPTable, 3, FALSE)*U30))</f>
        <v>#VALUE!</v>
      </c>
      <c r="W30" s="70" t="str">
        <f t="shared" ca="1" si="10"/>
        <v/>
      </c>
      <c r="X30" s="69" t="e">
        <f ca="1">IF(W30="Not available", 0, (VLOOKUP(Introduction!$G$32, GWPTable, 4, FALSE)*W30))</f>
        <v>#VALUE!</v>
      </c>
      <c r="Y30" s="173" t="str">
        <f t="shared" si="12"/>
        <v/>
      </c>
      <c r="Z30" s="291"/>
      <c r="AA30" s="37"/>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row>
    <row r="31" spans="1:85">
      <c r="A31" s="18"/>
      <c r="B31" s="44"/>
      <c r="C31" s="78"/>
      <c r="D31" s="75"/>
      <c r="E31" s="75"/>
      <c r="F31" s="73" t="str">
        <f t="shared" si="0"/>
        <v/>
      </c>
      <c r="G31" s="81"/>
      <c r="H31" s="73" t="str">
        <f t="shared" si="1"/>
        <v/>
      </c>
      <c r="I31" s="74" t="str">
        <f t="shared" si="2"/>
        <v/>
      </c>
      <c r="J31" s="83"/>
      <c r="K31" s="81"/>
      <c r="L31" s="81"/>
      <c r="M31" s="84"/>
      <c r="N31" s="72" t="str">
        <f t="shared" si="11"/>
        <v/>
      </c>
      <c r="O31" s="72" t="str">
        <f t="shared" si="3"/>
        <v/>
      </c>
      <c r="P31" s="129" t="str">
        <f t="shared" ca="1" si="4"/>
        <v/>
      </c>
      <c r="Q31" s="129" t="str">
        <f t="shared" ca="1" si="5"/>
        <v/>
      </c>
      <c r="R31" s="160" t="str">
        <f t="shared" ca="1" si="6"/>
        <v/>
      </c>
      <c r="S31" s="182" t="str">
        <f t="shared" si="7"/>
        <v/>
      </c>
      <c r="T31" s="167" t="str">
        <f t="shared" si="8"/>
        <v/>
      </c>
      <c r="U31" s="70" t="str">
        <f t="shared" ca="1" si="9"/>
        <v/>
      </c>
      <c r="V31" s="70" t="e">
        <f ca="1">IF(U31="Not available", 0, (VLOOKUP(Introduction!$G$32, GWPTable, 3, FALSE)*U31))</f>
        <v>#VALUE!</v>
      </c>
      <c r="W31" s="70" t="str">
        <f t="shared" ca="1" si="10"/>
        <v/>
      </c>
      <c r="X31" s="69" t="e">
        <f ca="1">IF(W31="Not available", 0, (VLOOKUP(Introduction!$G$32, GWPTable, 4, FALSE)*W31))</f>
        <v>#VALUE!</v>
      </c>
      <c r="Y31" s="173" t="str">
        <f t="shared" si="12"/>
        <v/>
      </c>
      <c r="Z31" s="291"/>
      <c r="AA31" s="37"/>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row>
    <row r="32" spans="1:85" ht="13.5" thickBot="1">
      <c r="A32" s="18"/>
      <c r="B32" s="20"/>
      <c r="C32" s="80"/>
      <c r="D32" s="77"/>
      <c r="E32" s="77"/>
      <c r="F32" s="73" t="str">
        <f t="shared" si="0"/>
        <v/>
      </c>
      <c r="G32" s="82"/>
      <c r="H32" s="73" t="str">
        <f t="shared" si="1"/>
        <v/>
      </c>
      <c r="I32" s="74" t="str">
        <f t="shared" si="2"/>
        <v/>
      </c>
      <c r="J32" s="87"/>
      <c r="K32" s="88"/>
      <c r="L32" s="88"/>
      <c r="M32" s="89"/>
      <c r="N32" s="72" t="str">
        <f t="shared" si="11"/>
        <v/>
      </c>
      <c r="O32" s="72" t="str">
        <f t="shared" si="3"/>
        <v/>
      </c>
      <c r="P32" s="129" t="str">
        <f t="shared" ca="1" si="4"/>
        <v/>
      </c>
      <c r="Q32" s="129" t="str">
        <f t="shared" ca="1" si="5"/>
        <v/>
      </c>
      <c r="R32" s="160" t="str">
        <f t="shared" ca="1" si="6"/>
        <v/>
      </c>
      <c r="S32" s="182" t="str">
        <f t="shared" si="7"/>
        <v/>
      </c>
      <c r="T32" s="170" t="str">
        <f t="shared" si="8"/>
        <v/>
      </c>
      <c r="U32" s="131" t="str">
        <f t="shared" ca="1" si="9"/>
        <v/>
      </c>
      <c r="V32" s="131" t="e">
        <f ca="1">IF(U32="Not available", 0, (VLOOKUP(Introduction!$G$32, GWPTable, 3, FALSE)*U32))</f>
        <v>#VALUE!</v>
      </c>
      <c r="W32" s="131" t="str">
        <f t="shared" ca="1" si="10"/>
        <v/>
      </c>
      <c r="X32" s="132" t="e">
        <f ca="1">IF(W32="Not available", 0, (VLOOKUP(Introduction!$G$32, GWPTable, 4, FALSE)*W32))</f>
        <v>#VALUE!</v>
      </c>
      <c r="Y32" s="174" t="str">
        <f t="shared" si="12"/>
        <v/>
      </c>
      <c r="Z32" s="293"/>
      <c r="AA32" s="37"/>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row>
    <row r="33" spans="1:85" ht="13.5" thickBot="1">
      <c r="A33" s="18"/>
      <c r="B33" s="50"/>
      <c r="C33" s="49"/>
      <c r="D33" s="21"/>
      <c r="E33" s="21"/>
      <c r="F33" s="41"/>
      <c r="G33" s="21"/>
      <c r="H33" s="41"/>
      <c r="I33" s="41"/>
      <c r="J33" s="21"/>
      <c r="K33" s="42"/>
      <c r="L33" s="21"/>
      <c r="M33" s="21"/>
      <c r="N33" s="41"/>
      <c r="O33" s="41"/>
      <c r="P33" s="43"/>
      <c r="Q33" s="130"/>
      <c r="R33" s="171"/>
      <c r="S33" s="172"/>
      <c r="T33" s="282">
        <f>SUM(T10:T32)</f>
        <v>0</v>
      </c>
      <c r="U33" s="283">
        <f ca="1">SUM(U10:U32)</f>
        <v>0</v>
      </c>
      <c r="V33" s="284"/>
      <c r="W33" s="285">
        <f ca="1">SUM(W10:W32)</f>
        <v>0</v>
      </c>
      <c r="X33" s="284"/>
      <c r="Y33" s="286">
        <f>SUM(Y10:Y32)</f>
        <v>0</v>
      </c>
      <c r="Z33" s="49"/>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row>
    <row r="34" spans="1:85">
      <c r="A34" s="18"/>
      <c r="B34" s="18"/>
      <c r="C34" s="18"/>
      <c r="D34" s="18"/>
      <c r="E34" s="18"/>
      <c r="F34" s="33"/>
      <c r="G34" s="18"/>
      <c r="H34" s="33"/>
      <c r="I34" s="33"/>
      <c r="J34" s="18"/>
      <c r="K34" s="34"/>
      <c r="L34" s="18"/>
      <c r="M34" s="18"/>
      <c r="N34" s="33"/>
      <c r="O34" s="33"/>
      <c r="P34" s="35"/>
      <c r="Q34" s="35"/>
      <c r="R34" s="35"/>
      <c r="S34" s="35"/>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row>
    <row r="35" spans="1:85">
      <c r="A35" s="18"/>
      <c r="B35" s="18"/>
      <c r="C35" s="18"/>
      <c r="D35" s="18"/>
      <c r="E35" s="18"/>
      <c r="F35" s="33"/>
      <c r="G35" s="18"/>
      <c r="H35" s="33"/>
      <c r="I35" s="33"/>
      <c r="J35" s="18"/>
      <c r="K35" s="34"/>
      <c r="L35" s="18"/>
      <c r="M35" s="18"/>
      <c r="N35" s="33"/>
      <c r="O35" s="33"/>
      <c r="P35" s="35"/>
      <c r="Q35" s="35"/>
      <c r="R35" s="35"/>
      <c r="S35" s="35"/>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row>
    <row r="36" spans="1:85">
      <c r="A36" s="18"/>
      <c r="B36" s="18"/>
      <c r="C36" s="18"/>
      <c r="D36" s="18"/>
      <c r="E36" s="18"/>
      <c r="F36" s="33"/>
      <c r="G36" s="18"/>
      <c r="H36" s="33"/>
      <c r="I36" s="33"/>
      <c r="J36" s="18"/>
      <c r="K36" s="34"/>
      <c r="L36" s="18"/>
      <c r="M36" s="18"/>
      <c r="N36" s="33"/>
      <c r="O36" s="33"/>
      <c r="P36" s="35"/>
      <c r="Q36" s="35"/>
      <c r="R36" s="35"/>
      <c r="S36" s="35"/>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row>
    <row r="37" spans="1:85">
      <c r="A37" s="18"/>
      <c r="B37" s="18"/>
      <c r="C37" s="18"/>
      <c r="D37" s="18"/>
      <c r="E37" s="18"/>
      <c r="F37" s="33"/>
      <c r="G37" s="18"/>
      <c r="H37" s="33"/>
      <c r="I37" s="33"/>
      <c r="J37" s="18"/>
      <c r="K37" s="34"/>
      <c r="L37" s="18"/>
      <c r="M37" s="18"/>
      <c r="N37" s="33"/>
      <c r="O37" s="33"/>
      <c r="P37" s="35"/>
      <c r="Q37" s="35"/>
      <c r="R37" s="35"/>
      <c r="S37" s="35"/>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row>
    <row r="38" spans="1:85">
      <c r="A38" s="18"/>
      <c r="B38" s="18"/>
      <c r="C38" s="18"/>
      <c r="D38" s="18"/>
      <c r="E38" s="18"/>
      <c r="F38" s="33"/>
      <c r="G38" s="18"/>
      <c r="H38" s="33"/>
      <c r="I38" s="33"/>
      <c r="J38" s="18"/>
      <c r="K38" s="34"/>
      <c r="L38" s="18"/>
      <c r="M38" s="18"/>
      <c r="N38" s="33"/>
      <c r="O38" s="33"/>
      <c r="P38" s="35"/>
      <c r="Q38" s="35"/>
      <c r="R38" s="35"/>
      <c r="S38" s="35"/>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row>
    <row r="39" spans="1:85">
      <c r="A39" s="18"/>
      <c r="B39" s="18"/>
      <c r="C39" s="18"/>
      <c r="D39" s="18"/>
      <c r="E39" s="18"/>
      <c r="F39" s="33"/>
      <c r="G39" s="18"/>
      <c r="H39" s="33"/>
      <c r="I39" s="33"/>
      <c r="J39" s="18"/>
      <c r="K39" s="34"/>
      <c r="L39" s="18"/>
      <c r="M39" s="18"/>
      <c r="N39" s="33"/>
      <c r="O39" s="33"/>
      <c r="P39" s="35"/>
      <c r="Q39" s="35"/>
      <c r="R39" s="35"/>
      <c r="S39" s="35"/>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row>
    <row r="40" spans="1:85">
      <c r="A40" s="18"/>
      <c r="B40" s="18"/>
      <c r="C40" s="18"/>
      <c r="D40" s="18"/>
      <c r="E40" s="18"/>
      <c r="F40" s="33"/>
      <c r="G40" s="18"/>
      <c r="H40" s="33"/>
      <c r="I40" s="33"/>
      <c r="J40" s="18"/>
      <c r="K40" s="34"/>
      <c r="L40" s="18"/>
      <c r="M40" s="18"/>
      <c r="N40" s="33"/>
      <c r="O40" s="33"/>
      <c r="P40" s="35"/>
      <c r="Q40" s="35"/>
      <c r="R40" s="35"/>
      <c r="S40" s="35"/>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row>
    <row r="41" spans="1:85">
      <c r="A41" s="18"/>
      <c r="B41" s="18"/>
      <c r="C41" s="18"/>
      <c r="D41" s="18"/>
      <c r="E41" s="18"/>
      <c r="F41" s="33"/>
      <c r="G41" s="18"/>
      <c r="H41" s="33"/>
      <c r="I41" s="33"/>
      <c r="J41" s="18"/>
      <c r="K41" s="34"/>
      <c r="L41" s="18"/>
      <c r="M41" s="18"/>
      <c r="N41" s="33"/>
      <c r="O41" s="33"/>
      <c r="P41" s="35"/>
      <c r="Q41" s="35"/>
      <c r="R41" s="35"/>
      <c r="S41" s="35"/>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row>
    <row r="42" spans="1:85">
      <c r="A42" s="18"/>
      <c r="B42" s="18"/>
      <c r="C42" s="18"/>
      <c r="D42" s="18"/>
      <c r="E42" s="18"/>
      <c r="F42" s="33"/>
      <c r="G42" s="18"/>
      <c r="H42" s="33"/>
      <c r="I42" s="33"/>
      <c r="J42" s="18"/>
      <c r="K42" s="34"/>
      <c r="L42" s="18"/>
      <c r="M42" s="18"/>
      <c r="N42" s="33"/>
      <c r="O42" s="33"/>
      <c r="P42" s="35"/>
      <c r="Q42" s="35"/>
      <c r="R42" s="35"/>
      <c r="S42" s="35"/>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row>
    <row r="43" spans="1:85">
      <c r="A43" s="18"/>
      <c r="B43" s="18"/>
      <c r="C43" s="18"/>
      <c r="D43" s="18"/>
      <c r="E43" s="18"/>
      <c r="F43" s="33"/>
      <c r="G43" s="18"/>
      <c r="H43" s="33"/>
      <c r="I43" s="33"/>
      <c r="J43" s="18"/>
      <c r="K43" s="34"/>
      <c r="L43" s="18"/>
      <c r="M43" s="18"/>
      <c r="N43" s="33"/>
      <c r="O43" s="33"/>
      <c r="P43" s="35"/>
      <c r="Q43" s="35"/>
      <c r="R43" s="35"/>
      <c r="S43" s="35"/>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row>
    <row r="44" spans="1:85">
      <c r="A44" s="18"/>
      <c r="B44" s="18"/>
      <c r="C44" s="18"/>
      <c r="D44" s="18"/>
      <c r="E44" s="18"/>
      <c r="F44" s="33"/>
      <c r="G44" s="18"/>
      <c r="H44" s="33"/>
      <c r="I44" s="33"/>
      <c r="J44" s="18"/>
      <c r="K44" s="34"/>
      <c r="L44" s="18"/>
      <c r="M44" s="18"/>
      <c r="N44" s="33"/>
      <c r="O44" s="33"/>
      <c r="P44" s="35"/>
      <c r="Q44" s="35"/>
      <c r="R44" s="35"/>
      <c r="S44" s="35"/>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row>
    <row r="45" spans="1:85">
      <c r="A45" s="18"/>
      <c r="B45" s="18"/>
      <c r="C45" s="18"/>
      <c r="D45" s="18"/>
      <c r="E45" s="18"/>
      <c r="F45" s="33"/>
      <c r="G45" s="18"/>
      <c r="H45" s="33"/>
      <c r="I45" s="33"/>
      <c r="J45" s="18"/>
      <c r="K45" s="34"/>
      <c r="L45" s="18"/>
      <c r="M45" s="18"/>
      <c r="N45" s="33"/>
      <c r="O45" s="33"/>
      <c r="P45" s="35"/>
      <c r="Q45" s="35"/>
      <c r="R45" s="35"/>
      <c r="S45" s="35"/>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row>
    <row r="46" spans="1:85">
      <c r="A46" s="18"/>
      <c r="B46" s="18"/>
      <c r="C46" s="18"/>
      <c r="D46" s="18"/>
      <c r="E46" s="18"/>
      <c r="F46" s="33"/>
      <c r="G46" s="18"/>
      <c r="H46" s="33"/>
      <c r="I46" s="33"/>
      <c r="J46" s="18"/>
      <c r="K46" s="34"/>
      <c r="L46" s="18"/>
      <c r="M46" s="18"/>
      <c r="N46" s="33"/>
      <c r="O46" s="33"/>
      <c r="P46" s="35"/>
      <c r="Q46" s="35"/>
      <c r="R46" s="35"/>
      <c r="S46" s="35"/>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row>
    <row r="47" spans="1:85">
      <c r="A47" s="18"/>
      <c r="B47" s="18"/>
      <c r="C47" s="18"/>
      <c r="D47" s="18"/>
      <c r="E47" s="18"/>
      <c r="F47" s="33"/>
      <c r="G47" s="18"/>
      <c r="H47" s="33"/>
      <c r="I47" s="33"/>
      <c r="J47" s="18"/>
      <c r="K47" s="34"/>
      <c r="L47" s="18"/>
      <c r="M47" s="18"/>
      <c r="N47" s="33"/>
      <c r="O47" s="33"/>
      <c r="P47" s="35"/>
      <c r="Q47" s="35"/>
      <c r="R47" s="35"/>
      <c r="S47" s="35"/>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row>
    <row r="48" spans="1:85">
      <c r="A48" s="18"/>
      <c r="B48" s="18"/>
      <c r="C48" s="18"/>
      <c r="D48" s="18"/>
      <c r="E48" s="18"/>
      <c r="F48" s="33"/>
      <c r="G48" s="18"/>
      <c r="H48" s="33"/>
      <c r="I48" s="33"/>
      <c r="J48" s="18"/>
      <c r="K48" s="34"/>
      <c r="L48" s="18"/>
      <c r="M48" s="18"/>
      <c r="N48" s="33"/>
      <c r="O48" s="33"/>
      <c r="P48" s="35"/>
      <c r="Q48" s="35"/>
      <c r="R48" s="35"/>
      <c r="S48" s="35"/>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row>
    <row r="49" spans="1:85">
      <c r="A49" s="18"/>
      <c r="B49" s="18"/>
      <c r="C49" s="18"/>
      <c r="D49" s="18"/>
      <c r="E49" s="18"/>
      <c r="F49" s="33"/>
      <c r="G49" s="18"/>
      <c r="H49" s="33"/>
      <c r="I49" s="33"/>
      <c r="J49" s="18"/>
      <c r="K49" s="34"/>
      <c r="L49" s="18"/>
      <c r="M49" s="18"/>
      <c r="N49" s="33"/>
      <c r="O49" s="33"/>
      <c r="P49" s="35"/>
      <c r="Q49" s="35"/>
      <c r="R49" s="35"/>
      <c r="S49" s="35"/>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row>
    <row r="50" spans="1:85">
      <c r="A50" s="18"/>
      <c r="B50" s="18"/>
      <c r="C50" s="18"/>
      <c r="D50" s="18"/>
      <c r="E50" s="18"/>
      <c r="F50" s="33"/>
      <c r="G50" s="18"/>
      <c r="H50" s="33"/>
      <c r="I50" s="33"/>
      <c r="J50" s="18"/>
      <c r="K50" s="34"/>
      <c r="L50" s="18"/>
      <c r="M50" s="18"/>
      <c r="N50" s="33"/>
      <c r="O50" s="33"/>
      <c r="P50" s="35"/>
      <c r="Q50" s="35"/>
      <c r="R50" s="35"/>
      <c r="S50" s="35"/>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row>
    <row r="51" spans="1:85">
      <c r="A51" s="18"/>
      <c r="B51" s="18"/>
      <c r="C51" s="18"/>
      <c r="D51" s="18"/>
      <c r="E51" s="18"/>
      <c r="F51" s="33"/>
      <c r="G51" s="18"/>
      <c r="H51" s="33"/>
      <c r="I51" s="33"/>
      <c r="J51" s="18"/>
      <c r="K51" s="34"/>
      <c r="L51" s="18"/>
      <c r="M51" s="18"/>
      <c r="N51" s="33"/>
      <c r="O51" s="33"/>
      <c r="P51" s="35"/>
      <c r="Q51" s="35"/>
      <c r="R51" s="35"/>
      <c r="S51" s="35"/>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row>
    <row r="52" spans="1:85">
      <c r="A52" s="18"/>
      <c r="B52" s="18"/>
      <c r="C52" s="18"/>
      <c r="D52" s="18"/>
      <c r="E52" s="18"/>
      <c r="F52" s="33"/>
      <c r="G52" s="18"/>
      <c r="H52" s="33"/>
      <c r="I52" s="33"/>
      <c r="J52" s="18"/>
      <c r="K52" s="34"/>
      <c r="L52" s="18"/>
      <c r="M52" s="18"/>
      <c r="N52" s="33"/>
      <c r="O52" s="33"/>
      <c r="P52" s="35"/>
      <c r="Q52" s="35"/>
      <c r="R52" s="35"/>
      <c r="S52" s="35"/>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row>
    <row r="53" spans="1:85">
      <c r="A53" s="18"/>
      <c r="B53" s="18"/>
      <c r="C53" s="18"/>
      <c r="D53" s="18"/>
      <c r="E53" s="18"/>
      <c r="F53" s="33"/>
      <c r="G53" s="18"/>
      <c r="H53" s="33"/>
      <c r="I53" s="33"/>
      <c r="J53" s="18"/>
      <c r="K53" s="34"/>
      <c r="L53" s="18"/>
      <c r="M53" s="18"/>
      <c r="N53" s="33"/>
      <c r="O53" s="33"/>
      <c r="P53" s="35"/>
      <c r="Q53" s="35"/>
      <c r="R53" s="35"/>
      <c r="S53" s="35"/>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row>
    <row r="54" spans="1:85">
      <c r="A54" s="18"/>
      <c r="B54" s="18"/>
      <c r="C54" s="18"/>
      <c r="D54" s="18"/>
      <c r="E54" s="18"/>
      <c r="F54" s="33"/>
      <c r="G54" s="18"/>
      <c r="H54" s="33"/>
      <c r="I54" s="33"/>
      <c r="J54" s="18"/>
      <c r="K54" s="34"/>
      <c r="L54" s="18"/>
      <c r="M54" s="18"/>
      <c r="N54" s="33"/>
      <c r="O54" s="33"/>
      <c r="P54" s="35"/>
      <c r="Q54" s="35"/>
      <c r="R54" s="35"/>
      <c r="S54" s="35"/>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row>
    <row r="55" spans="1:85">
      <c r="A55" s="18"/>
      <c r="B55" s="18"/>
      <c r="C55" s="18"/>
      <c r="D55" s="18"/>
      <c r="E55" s="18"/>
      <c r="F55" s="33"/>
      <c r="G55" s="18"/>
      <c r="H55" s="33"/>
      <c r="I55" s="33"/>
      <c r="J55" s="18"/>
      <c r="K55" s="34"/>
      <c r="L55" s="18"/>
      <c r="M55" s="18"/>
      <c r="N55" s="33"/>
      <c r="O55" s="33"/>
      <c r="P55" s="35"/>
      <c r="Q55" s="35"/>
      <c r="R55" s="35"/>
      <c r="S55" s="35"/>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row>
    <row r="56" spans="1:85">
      <c r="A56" s="18"/>
      <c r="B56" s="18"/>
      <c r="C56" s="18"/>
      <c r="D56" s="18"/>
      <c r="E56" s="18"/>
      <c r="F56" s="33"/>
      <c r="G56" s="18"/>
      <c r="H56" s="33"/>
      <c r="I56" s="33"/>
      <c r="J56" s="18"/>
      <c r="K56" s="34"/>
      <c r="L56" s="18"/>
      <c r="M56" s="18"/>
      <c r="N56" s="33"/>
      <c r="O56" s="33"/>
      <c r="P56" s="35"/>
      <c r="Q56" s="35"/>
      <c r="R56" s="35"/>
      <c r="S56" s="35"/>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row>
    <row r="57" spans="1:85">
      <c r="A57" s="18"/>
      <c r="B57" s="18"/>
      <c r="C57" s="18"/>
      <c r="D57" s="18"/>
      <c r="E57" s="18"/>
      <c r="F57" s="33"/>
      <c r="G57" s="18"/>
      <c r="H57" s="33"/>
      <c r="I57" s="33"/>
      <c r="J57" s="18"/>
      <c r="K57" s="34"/>
      <c r="L57" s="18"/>
      <c r="M57" s="18"/>
      <c r="N57" s="33"/>
      <c r="O57" s="33"/>
      <c r="P57" s="35"/>
      <c r="Q57" s="35"/>
      <c r="R57" s="35"/>
      <c r="S57" s="35"/>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row>
    <row r="58" spans="1:85">
      <c r="A58" s="18"/>
      <c r="B58" s="18"/>
      <c r="C58" s="18"/>
      <c r="D58" s="18"/>
      <c r="E58" s="18"/>
      <c r="F58" s="33"/>
      <c r="G58" s="18"/>
      <c r="H58" s="33"/>
      <c r="I58" s="33"/>
      <c r="J58" s="18"/>
      <c r="K58" s="34"/>
      <c r="L58" s="18"/>
      <c r="M58" s="18"/>
      <c r="N58" s="33"/>
      <c r="O58" s="33"/>
      <c r="P58" s="35"/>
      <c r="Q58" s="35"/>
      <c r="R58" s="35"/>
      <c r="S58" s="35"/>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row>
    <row r="59" spans="1:85">
      <c r="A59" s="18"/>
      <c r="B59" s="18"/>
      <c r="C59" s="18"/>
      <c r="D59" s="18"/>
      <c r="E59" s="18"/>
      <c r="F59" s="33"/>
      <c r="G59" s="18"/>
      <c r="H59" s="33"/>
      <c r="I59" s="33"/>
      <c r="J59" s="18"/>
      <c r="K59" s="34"/>
      <c r="L59" s="18"/>
      <c r="M59" s="18"/>
      <c r="N59" s="33"/>
      <c r="O59" s="33"/>
      <c r="P59" s="35"/>
      <c r="Q59" s="35"/>
      <c r="R59" s="35"/>
      <c r="S59" s="35"/>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row>
    <row r="60" spans="1:85">
      <c r="A60" s="18"/>
      <c r="B60" s="18"/>
      <c r="C60" s="18"/>
      <c r="D60" s="18"/>
      <c r="E60" s="18"/>
      <c r="F60" s="33"/>
      <c r="G60" s="18"/>
      <c r="H60" s="33"/>
      <c r="I60" s="33"/>
      <c r="J60" s="18"/>
      <c r="K60" s="34"/>
      <c r="L60" s="18"/>
      <c r="M60" s="18"/>
      <c r="N60" s="33"/>
      <c r="O60" s="33"/>
      <c r="P60" s="35"/>
      <c r="Q60" s="35"/>
      <c r="R60" s="35"/>
      <c r="S60" s="35"/>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row>
    <row r="61" spans="1:85">
      <c r="A61" s="18"/>
      <c r="B61" s="18"/>
      <c r="C61" s="18"/>
      <c r="D61" s="18"/>
      <c r="E61" s="18"/>
      <c r="F61" s="33"/>
      <c r="G61" s="18"/>
      <c r="H61" s="33"/>
      <c r="I61" s="33"/>
      <c r="J61" s="18"/>
      <c r="K61" s="34"/>
      <c r="L61" s="18"/>
      <c r="M61" s="18"/>
      <c r="N61" s="33"/>
      <c r="O61" s="33"/>
      <c r="P61" s="35"/>
      <c r="Q61" s="35"/>
      <c r="R61" s="35"/>
      <c r="S61" s="35"/>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row>
    <row r="62" spans="1:85">
      <c r="A62" s="18"/>
      <c r="B62" s="18"/>
      <c r="C62" s="18"/>
      <c r="D62" s="18"/>
      <c r="E62" s="18"/>
      <c r="F62" s="33"/>
      <c r="G62" s="18"/>
      <c r="H62" s="33"/>
      <c r="I62" s="33"/>
      <c r="J62" s="18"/>
      <c r="K62" s="34"/>
      <c r="L62" s="18"/>
      <c r="M62" s="18"/>
      <c r="N62" s="33"/>
      <c r="O62" s="33"/>
      <c r="P62" s="35"/>
      <c r="Q62" s="35"/>
      <c r="R62" s="35"/>
      <c r="S62" s="35"/>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row>
    <row r="63" spans="1:85">
      <c r="A63" s="18"/>
      <c r="B63" s="18"/>
      <c r="C63" s="18"/>
      <c r="D63" s="18"/>
      <c r="E63" s="18"/>
      <c r="F63" s="33"/>
      <c r="G63" s="18"/>
      <c r="H63" s="33"/>
      <c r="I63" s="33"/>
      <c r="J63" s="18"/>
      <c r="K63" s="34"/>
      <c r="L63" s="18"/>
      <c r="M63" s="18"/>
      <c r="N63" s="33"/>
      <c r="O63" s="33"/>
      <c r="P63" s="35"/>
      <c r="Q63" s="35"/>
      <c r="R63" s="35"/>
      <c r="S63" s="35"/>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row>
    <row r="64" spans="1:85">
      <c r="A64" s="18"/>
      <c r="B64" s="18"/>
      <c r="C64" s="18"/>
      <c r="D64" s="18"/>
      <c r="E64" s="18"/>
      <c r="F64" s="33"/>
      <c r="G64" s="18"/>
      <c r="H64" s="33"/>
      <c r="I64" s="33"/>
      <c r="J64" s="18"/>
      <c r="K64" s="34"/>
      <c r="L64" s="18"/>
      <c r="M64" s="18"/>
      <c r="N64" s="33"/>
      <c r="O64" s="33"/>
      <c r="P64" s="35"/>
      <c r="Q64" s="35"/>
      <c r="R64" s="35"/>
      <c r="S64" s="35"/>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row>
    <row r="65" spans="1:85">
      <c r="A65" s="18"/>
      <c r="B65" s="18"/>
      <c r="C65" s="18"/>
      <c r="D65" s="18"/>
      <c r="E65" s="18"/>
      <c r="F65" s="33"/>
      <c r="G65" s="18"/>
      <c r="H65" s="33"/>
      <c r="I65" s="33"/>
      <c r="J65" s="18"/>
      <c r="K65" s="34"/>
      <c r="L65" s="18"/>
      <c r="M65" s="18"/>
      <c r="N65" s="33"/>
      <c r="O65" s="33"/>
      <c r="P65" s="35"/>
      <c r="Q65" s="35"/>
      <c r="R65" s="35"/>
      <c r="S65" s="35"/>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row>
    <row r="66" spans="1:85">
      <c r="A66" s="18"/>
      <c r="B66" s="18"/>
      <c r="C66" s="18"/>
      <c r="D66" s="18"/>
      <c r="E66" s="18"/>
      <c r="F66" s="33"/>
      <c r="G66" s="18"/>
      <c r="H66" s="33"/>
      <c r="I66" s="33"/>
      <c r="J66" s="18"/>
      <c r="K66" s="34"/>
      <c r="L66" s="18"/>
      <c r="M66" s="18"/>
      <c r="N66" s="33"/>
      <c r="O66" s="33"/>
      <c r="P66" s="35"/>
      <c r="Q66" s="35"/>
      <c r="R66" s="35"/>
      <c r="S66" s="35"/>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row>
    <row r="67" spans="1:85">
      <c r="A67" s="18"/>
      <c r="B67" s="18"/>
      <c r="C67" s="18"/>
      <c r="D67" s="18"/>
      <c r="E67" s="18"/>
      <c r="F67" s="33"/>
      <c r="G67" s="18"/>
      <c r="H67" s="33"/>
      <c r="I67" s="33"/>
      <c r="J67" s="18"/>
      <c r="K67" s="34"/>
      <c r="L67" s="18"/>
      <c r="M67" s="18"/>
      <c r="N67" s="33"/>
      <c r="O67" s="33"/>
      <c r="P67" s="35"/>
      <c r="Q67" s="35"/>
      <c r="R67" s="35"/>
      <c r="S67" s="35"/>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row>
    <row r="68" spans="1:85">
      <c r="A68" s="18"/>
      <c r="B68" s="18"/>
      <c r="C68" s="18"/>
      <c r="D68" s="18"/>
      <c r="E68" s="18"/>
      <c r="F68" s="33"/>
      <c r="G68" s="18"/>
      <c r="H68" s="33"/>
      <c r="I68" s="33"/>
      <c r="J68" s="18"/>
      <c r="K68" s="34"/>
      <c r="L68" s="18"/>
      <c r="M68" s="18"/>
      <c r="N68" s="33"/>
      <c r="O68" s="33"/>
      <c r="P68" s="35"/>
      <c r="Q68" s="35"/>
      <c r="R68" s="35"/>
      <c r="S68" s="35"/>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row>
    <row r="69" spans="1:85">
      <c r="A69" s="18"/>
      <c r="B69" s="18"/>
      <c r="C69" s="18"/>
      <c r="D69" s="18"/>
      <c r="E69" s="18"/>
      <c r="F69" s="33"/>
      <c r="G69" s="18"/>
      <c r="H69" s="33"/>
      <c r="I69" s="33"/>
      <c r="J69" s="18"/>
      <c r="K69" s="34"/>
      <c r="L69" s="18"/>
      <c r="M69" s="18"/>
      <c r="N69" s="33"/>
      <c r="O69" s="33"/>
      <c r="P69" s="35"/>
      <c r="Q69" s="35"/>
      <c r="R69" s="35"/>
      <c r="S69" s="35"/>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row>
    <row r="70" spans="1:85">
      <c r="A70" s="18"/>
      <c r="B70" s="18"/>
      <c r="C70" s="18"/>
      <c r="D70" s="18"/>
      <c r="E70" s="18"/>
      <c r="F70" s="33"/>
      <c r="G70" s="18"/>
      <c r="H70" s="33"/>
      <c r="I70" s="33"/>
      <c r="J70" s="18"/>
      <c r="K70" s="34"/>
      <c r="L70" s="18"/>
      <c r="M70" s="18"/>
      <c r="N70" s="33"/>
      <c r="O70" s="33"/>
      <c r="P70" s="35"/>
      <c r="Q70" s="35"/>
      <c r="R70" s="35"/>
      <c r="S70" s="35"/>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row>
    <row r="71" spans="1:85">
      <c r="A71" s="18"/>
      <c r="B71" s="18"/>
      <c r="C71" s="18"/>
      <c r="D71" s="18"/>
      <c r="E71" s="18"/>
      <c r="F71" s="33"/>
      <c r="G71" s="18"/>
      <c r="H71" s="33"/>
      <c r="I71" s="33"/>
      <c r="J71" s="18"/>
      <c r="K71" s="34"/>
      <c r="L71" s="18"/>
      <c r="M71" s="18"/>
      <c r="N71" s="33"/>
      <c r="O71" s="33"/>
      <c r="P71" s="35"/>
      <c r="Q71" s="35"/>
      <c r="R71" s="35"/>
      <c r="S71" s="35"/>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row>
    <row r="72" spans="1:85">
      <c r="A72" s="18"/>
      <c r="B72" s="18"/>
      <c r="C72" s="18"/>
      <c r="D72" s="18"/>
      <c r="E72" s="18"/>
      <c r="F72" s="33"/>
      <c r="G72" s="18"/>
      <c r="H72" s="33"/>
      <c r="I72" s="33"/>
      <c r="J72" s="18"/>
      <c r="K72" s="34"/>
      <c r="L72" s="18"/>
      <c r="M72" s="18"/>
      <c r="N72" s="33"/>
      <c r="O72" s="33"/>
      <c r="P72" s="35"/>
      <c r="Q72" s="35"/>
      <c r="R72" s="35"/>
      <c r="S72" s="35"/>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row>
    <row r="73" spans="1:85">
      <c r="A73" s="18"/>
      <c r="B73" s="18"/>
      <c r="C73" s="18"/>
      <c r="D73" s="18"/>
      <c r="E73" s="18"/>
      <c r="F73" s="33"/>
      <c r="G73" s="18"/>
      <c r="H73" s="33"/>
      <c r="I73" s="33"/>
      <c r="J73" s="18"/>
      <c r="K73" s="34"/>
      <c r="L73" s="18"/>
      <c r="M73" s="18"/>
      <c r="N73" s="33"/>
      <c r="O73" s="33"/>
      <c r="P73" s="35"/>
      <c r="Q73" s="35"/>
      <c r="R73" s="35"/>
      <c r="S73" s="35"/>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row>
    <row r="74" spans="1:85">
      <c r="A74" s="18"/>
      <c r="B74" s="18"/>
      <c r="C74" s="18"/>
      <c r="D74" s="18"/>
      <c r="E74" s="18"/>
      <c r="F74" s="33"/>
      <c r="G74" s="18"/>
      <c r="H74" s="33"/>
      <c r="I74" s="33"/>
      <c r="J74" s="18"/>
      <c r="K74" s="34"/>
      <c r="L74" s="18"/>
      <c r="M74" s="18"/>
      <c r="N74" s="33"/>
      <c r="O74" s="33"/>
      <c r="P74" s="35"/>
      <c r="Q74" s="35"/>
      <c r="R74" s="35"/>
      <c r="S74" s="35"/>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row>
    <row r="75" spans="1:85">
      <c r="A75" s="18"/>
      <c r="B75" s="18"/>
      <c r="C75" s="18"/>
      <c r="D75" s="18"/>
      <c r="E75" s="18"/>
      <c r="F75" s="33"/>
      <c r="G75" s="18"/>
      <c r="H75" s="33"/>
      <c r="I75" s="33"/>
      <c r="J75" s="18"/>
      <c r="K75" s="34"/>
      <c r="L75" s="18"/>
      <c r="M75" s="18"/>
      <c r="N75" s="33"/>
      <c r="O75" s="33"/>
      <c r="P75" s="35"/>
      <c r="Q75" s="35"/>
      <c r="R75" s="35"/>
      <c r="S75" s="35"/>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row>
    <row r="76" spans="1:85">
      <c r="A76" s="18"/>
      <c r="B76" s="18"/>
      <c r="C76" s="18"/>
      <c r="D76" s="18"/>
      <c r="E76" s="18"/>
      <c r="F76" s="33"/>
      <c r="G76" s="18"/>
      <c r="H76" s="33"/>
      <c r="I76" s="33"/>
      <c r="J76" s="18"/>
      <c r="K76" s="34"/>
      <c r="L76" s="18"/>
      <c r="M76" s="18"/>
      <c r="N76" s="33"/>
      <c r="O76" s="33"/>
      <c r="P76" s="35"/>
      <c r="Q76" s="35"/>
      <c r="R76" s="35"/>
      <c r="S76" s="35"/>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row>
    <row r="77" spans="1:85">
      <c r="A77" s="18"/>
      <c r="B77" s="18"/>
      <c r="C77" s="18"/>
      <c r="D77" s="18"/>
      <c r="E77" s="18"/>
      <c r="F77" s="33"/>
      <c r="G77" s="18"/>
      <c r="H77" s="33"/>
      <c r="I77" s="33"/>
      <c r="J77" s="18"/>
      <c r="K77" s="34"/>
      <c r="L77" s="18"/>
      <c r="M77" s="18"/>
      <c r="N77" s="33"/>
      <c r="O77" s="33"/>
      <c r="P77" s="35"/>
      <c r="Q77" s="35"/>
      <c r="R77" s="35"/>
      <c r="S77" s="35"/>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row>
    <row r="78" spans="1:85">
      <c r="A78" s="18"/>
      <c r="B78" s="18"/>
      <c r="C78" s="18"/>
      <c r="D78" s="18"/>
      <c r="E78" s="18"/>
      <c r="F78" s="33"/>
      <c r="G78" s="18"/>
      <c r="H78" s="33"/>
      <c r="I78" s="33"/>
      <c r="J78" s="18"/>
      <c r="K78" s="34"/>
      <c r="L78" s="18"/>
      <c r="M78" s="18"/>
      <c r="N78" s="33"/>
      <c r="O78" s="33"/>
      <c r="P78" s="35"/>
      <c r="Q78" s="35"/>
      <c r="R78" s="35"/>
      <c r="S78" s="35"/>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row>
    <row r="79" spans="1:85">
      <c r="A79" s="18"/>
      <c r="B79" s="18"/>
      <c r="C79" s="18"/>
      <c r="D79" s="18"/>
      <c r="E79" s="18"/>
      <c r="F79" s="33"/>
      <c r="G79" s="18"/>
      <c r="H79" s="33"/>
      <c r="I79" s="33"/>
      <c r="J79" s="18"/>
      <c r="K79" s="34"/>
      <c r="L79" s="18"/>
      <c r="M79" s="18"/>
      <c r="N79" s="33"/>
      <c r="O79" s="33"/>
      <c r="P79" s="35"/>
      <c r="Q79" s="35"/>
      <c r="R79" s="35"/>
      <c r="S79" s="35"/>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row>
    <row r="80" spans="1:85">
      <c r="A80" s="18"/>
      <c r="B80" s="18"/>
      <c r="C80" s="18"/>
      <c r="D80" s="18"/>
      <c r="E80" s="18"/>
      <c r="F80" s="33"/>
      <c r="G80" s="18"/>
      <c r="H80" s="33"/>
      <c r="I80" s="33"/>
      <c r="J80" s="18"/>
      <c r="K80" s="34"/>
      <c r="L80" s="18"/>
      <c r="M80" s="18"/>
      <c r="N80" s="33"/>
      <c r="O80" s="33"/>
      <c r="P80" s="35"/>
      <c r="Q80" s="35"/>
      <c r="R80" s="35"/>
      <c r="S80" s="35"/>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row>
    <row r="81" spans="1:85">
      <c r="A81" s="18"/>
      <c r="B81" s="18"/>
      <c r="C81" s="18"/>
      <c r="D81" s="18"/>
      <c r="E81" s="18"/>
      <c r="F81" s="33"/>
      <c r="G81" s="18"/>
      <c r="H81" s="33"/>
      <c r="I81" s="33"/>
      <c r="J81" s="18"/>
      <c r="K81" s="34"/>
      <c r="L81" s="18"/>
      <c r="M81" s="18"/>
      <c r="N81" s="33"/>
      <c r="O81" s="33"/>
      <c r="P81" s="35"/>
      <c r="Q81" s="35"/>
      <c r="R81" s="35"/>
      <c r="S81" s="35"/>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row>
    <row r="82" spans="1:85">
      <c r="A82" s="18"/>
      <c r="B82" s="18"/>
      <c r="C82" s="18"/>
      <c r="D82" s="18"/>
      <c r="E82" s="18"/>
      <c r="F82" s="33"/>
      <c r="G82" s="18"/>
      <c r="H82" s="33"/>
      <c r="I82" s="33"/>
      <c r="J82" s="18"/>
      <c r="K82" s="34"/>
      <c r="L82" s="18"/>
      <c r="M82" s="18"/>
      <c r="N82" s="33"/>
      <c r="O82" s="33"/>
      <c r="P82" s="35"/>
      <c r="Q82" s="35"/>
      <c r="R82" s="35"/>
      <c r="S82" s="35"/>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row>
    <row r="83" spans="1:85">
      <c r="A83" s="18"/>
      <c r="B83" s="18"/>
      <c r="C83" s="18"/>
      <c r="D83" s="18"/>
      <c r="E83" s="18"/>
      <c r="F83" s="33"/>
      <c r="G83" s="18"/>
      <c r="H83" s="33"/>
      <c r="I83" s="33"/>
      <c r="J83" s="18"/>
      <c r="K83" s="34"/>
      <c r="L83" s="18"/>
      <c r="M83" s="18"/>
      <c r="N83" s="33"/>
      <c r="O83" s="33"/>
      <c r="P83" s="35"/>
      <c r="Q83" s="35"/>
      <c r="R83" s="35"/>
      <c r="S83" s="35"/>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row>
    <row r="84" spans="1:85">
      <c r="A84" s="18"/>
      <c r="B84" s="18"/>
      <c r="C84" s="18"/>
      <c r="D84" s="18"/>
      <c r="E84" s="18"/>
      <c r="F84" s="33"/>
      <c r="G84" s="18"/>
      <c r="H84" s="33"/>
      <c r="I84" s="33"/>
      <c r="J84" s="18"/>
      <c r="K84" s="34"/>
      <c r="L84" s="18"/>
      <c r="M84" s="18"/>
      <c r="N84" s="33"/>
      <c r="O84" s="33"/>
      <c r="P84" s="35"/>
      <c r="Q84" s="35"/>
      <c r="R84" s="35"/>
      <c r="S84" s="35"/>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row>
    <row r="85" spans="1:85">
      <c r="A85" s="18"/>
      <c r="B85" s="18"/>
      <c r="C85" s="18"/>
      <c r="D85" s="18"/>
      <c r="E85" s="18"/>
      <c r="F85" s="33"/>
      <c r="G85" s="18"/>
      <c r="H85" s="33"/>
      <c r="I85" s="33"/>
      <c r="J85" s="18"/>
      <c r="K85" s="34"/>
      <c r="L85" s="18"/>
      <c r="M85" s="18"/>
      <c r="N85" s="33"/>
      <c r="O85" s="33"/>
      <c r="P85" s="35"/>
      <c r="Q85" s="35"/>
      <c r="R85" s="35"/>
      <c r="S85" s="35"/>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row>
    <row r="86" spans="1:85">
      <c r="A86" s="18"/>
      <c r="B86" s="18"/>
      <c r="C86" s="18"/>
      <c r="D86" s="18"/>
      <c r="E86" s="18"/>
      <c r="F86" s="33"/>
      <c r="G86" s="18"/>
      <c r="H86" s="33"/>
      <c r="I86" s="33"/>
      <c r="J86" s="18"/>
      <c r="K86" s="34"/>
      <c r="L86" s="18"/>
      <c r="M86" s="18"/>
      <c r="N86" s="33"/>
      <c r="O86" s="33"/>
      <c r="P86" s="35"/>
      <c r="Q86" s="35"/>
      <c r="R86" s="35"/>
      <c r="S86" s="35"/>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row>
    <row r="87" spans="1:85">
      <c r="A87" s="18"/>
      <c r="B87" s="18"/>
      <c r="C87" s="18"/>
      <c r="D87" s="18"/>
      <c r="E87" s="18"/>
      <c r="F87" s="33"/>
      <c r="G87" s="18"/>
      <c r="H87" s="33"/>
      <c r="I87" s="33"/>
      <c r="J87" s="18"/>
      <c r="K87" s="34"/>
      <c r="L87" s="18"/>
      <c r="M87" s="18"/>
      <c r="N87" s="33"/>
      <c r="O87" s="33"/>
      <c r="P87" s="35"/>
      <c r="Q87" s="35"/>
      <c r="R87" s="35"/>
      <c r="S87" s="35"/>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row>
    <row r="88" spans="1:85">
      <c r="A88" s="18"/>
      <c r="B88" s="18"/>
      <c r="C88" s="18"/>
      <c r="D88" s="18"/>
      <c r="E88" s="18"/>
      <c r="F88" s="33"/>
      <c r="G88" s="18"/>
      <c r="H88" s="33"/>
      <c r="I88" s="33"/>
      <c r="J88" s="18"/>
      <c r="K88" s="34"/>
      <c r="L88" s="18"/>
      <c r="M88" s="18"/>
      <c r="N88" s="33"/>
      <c r="O88" s="33"/>
      <c r="P88" s="35"/>
      <c r="Q88" s="35"/>
      <c r="R88" s="35"/>
      <c r="S88" s="35"/>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row>
    <row r="89" spans="1:85">
      <c r="A89" s="18"/>
      <c r="B89" s="18"/>
      <c r="C89" s="18"/>
      <c r="D89" s="18"/>
      <c r="E89" s="18"/>
      <c r="F89" s="33"/>
      <c r="G89" s="18"/>
      <c r="H89" s="33"/>
      <c r="I89" s="33"/>
      <c r="J89" s="18"/>
      <c r="K89" s="34"/>
      <c r="L89" s="18"/>
      <c r="M89" s="18"/>
      <c r="N89" s="33"/>
      <c r="O89" s="33"/>
      <c r="P89" s="35"/>
      <c r="Q89" s="35"/>
      <c r="R89" s="35"/>
      <c r="S89" s="35"/>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row>
    <row r="90" spans="1:85">
      <c r="A90" s="18"/>
      <c r="B90" s="18"/>
      <c r="C90" s="18"/>
      <c r="D90" s="18"/>
      <c r="E90" s="18"/>
      <c r="F90" s="33"/>
      <c r="G90" s="18"/>
      <c r="H90" s="33"/>
      <c r="I90" s="33"/>
      <c r="J90" s="18"/>
      <c r="K90" s="34"/>
      <c r="L90" s="18"/>
      <c r="M90" s="18"/>
      <c r="N90" s="33"/>
      <c r="O90" s="33"/>
      <c r="P90" s="35"/>
      <c r="Q90" s="35"/>
      <c r="R90" s="35"/>
      <c r="S90" s="35"/>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row>
    <row r="91" spans="1:85">
      <c r="A91" s="18"/>
      <c r="B91" s="18"/>
      <c r="C91" s="18"/>
      <c r="D91" s="18"/>
      <c r="E91" s="18"/>
      <c r="F91" s="33"/>
      <c r="G91" s="18"/>
      <c r="H91" s="33"/>
      <c r="I91" s="33"/>
      <c r="J91" s="18"/>
      <c r="K91" s="34"/>
      <c r="L91" s="18"/>
      <c r="M91" s="18"/>
      <c r="N91" s="33"/>
      <c r="O91" s="33"/>
      <c r="P91" s="35"/>
      <c r="Q91" s="35"/>
      <c r="R91" s="35"/>
      <c r="S91" s="35"/>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row>
    <row r="92" spans="1:85">
      <c r="A92" s="18"/>
      <c r="B92" s="18"/>
      <c r="C92" s="18"/>
      <c r="D92" s="18"/>
      <c r="E92" s="18"/>
      <c r="F92" s="33"/>
      <c r="G92" s="18"/>
      <c r="H92" s="33"/>
      <c r="I92" s="33"/>
      <c r="J92" s="18"/>
      <c r="K92" s="34"/>
      <c r="L92" s="18"/>
      <c r="M92" s="18"/>
      <c r="N92" s="33"/>
      <c r="O92" s="33"/>
      <c r="P92" s="35"/>
      <c r="Q92" s="35"/>
      <c r="R92" s="35"/>
      <c r="S92" s="35"/>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row>
    <row r="93" spans="1:85">
      <c r="A93" s="18"/>
      <c r="B93" s="18"/>
      <c r="C93" s="18"/>
      <c r="D93" s="18"/>
      <c r="E93" s="18"/>
      <c r="F93" s="33"/>
      <c r="G93" s="18"/>
      <c r="H93" s="33"/>
      <c r="I93" s="33"/>
      <c r="J93" s="18"/>
      <c r="K93" s="34"/>
      <c r="L93" s="18"/>
      <c r="M93" s="18"/>
      <c r="N93" s="33"/>
      <c r="O93" s="33"/>
      <c r="P93" s="35"/>
      <c r="Q93" s="35"/>
      <c r="R93" s="35"/>
      <c r="S93" s="35"/>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row>
    <row r="94" spans="1:85">
      <c r="A94" s="18"/>
      <c r="B94" s="18"/>
      <c r="C94" s="18"/>
      <c r="D94" s="18"/>
      <c r="E94" s="18"/>
      <c r="F94" s="33"/>
      <c r="G94" s="18"/>
      <c r="H94" s="33"/>
      <c r="I94" s="33"/>
      <c r="J94" s="18"/>
      <c r="K94" s="34"/>
      <c r="L94" s="18"/>
      <c r="M94" s="18"/>
      <c r="N94" s="33"/>
      <c r="O94" s="33"/>
      <c r="P94" s="35"/>
      <c r="Q94" s="35"/>
      <c r="R94" s="35"/>
      <c r="S94" s="35"/>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row>
    <row r="95" spans="1:85">
      <c r="A95" s="18"/>
      <c r="B95" s="18"/>
      <c r="C95" s="18"/>
      <c r="D95" s="18"/>
      <c r="E95" s="18"/>
      <c r="F95" s="33"/>
      <c r="G95" s="18"/>
      <c r="H95" s="33"/>
      <c r="I95" s="33"/>
      <c r="J95" s="18"/>
      <c r="K95" s="34"/>
      <c r="L95" s="18"/>
      <c r="M95" s="18"/>
      <c r="N95" s="33"/>
      <c r="O95" s="33"/>
      <c r="P95" s="35"/>
      <c r="Q95" s="35"/>
      <c r="R95" s="35"/>
      <c r="S95" s="35"/>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row>
    <row r="96" spans="1:85">
      <c r="A96" s="18"/>
      <c r="B96" s="18"/>
      <c r="C96" s="18"/>
      <c r="D96" s="18"/>
      <c r="E96" s="18"/>
      <c r="F96" s="33"/>
      <c r="G96" s="18"/>
      <c r="H96" s="33"/>
      <c r="I96" s="33"/>
      <c r="J96" s="18"/>
      <c r="K96" s="34"/>
      <c r="L96" s="18"/>
      <c r="M96" s="18"/>
      <c r="N96" s="33"/>
      <c r="O96" s="33"/>
      <c r="P96" s="35"/>
      <c r="Q96" s="35"/>
      <c r="R96" s="35"/>
      <c r="S96" s="35"/>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row>
    <row r="97" spans="1:85">
      <c r="A97" s="18"/>
      <c r="B97" s="18"/>
      <c r="C97" s="18"/>
      <c r="D97" s="18"/>
      <c r="E97" s="18"/>
      <c r="F97" s="33"/>
      <c r="G97" s="18"/>
      <c r="H97" s="33"/>
      <c r="I97" s="33"/>
      <c r="J97" s="18"/>
      <c r="K97" s="34"/>
      <c r="L97" s="18"/>
      <c r="M97" s="18"/>
      <c r="N97" s="33"/>
      <c r="O97" s="33"/>
      <c r="P97" s="35"/>
      <c r="Q97" s="35"/>
      <c r="R97" s="35"/>
      <c r="S97" s="35"/>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row>
    <row r="98" spans="1:85">
      <c r="A98" s="18"/>
      <c r="B98" s="18"/>
      <c r="C98" s="18"/>
      <c r="D98" s="18"/>
      <c r="E98" s="18"/>
      <c r="F98" s="33"/>
      <c r="G98" s="18"/>
      <c r="H98" s="33"/>
      <c r="I98" s="33"/>
      <c r="J98" s="18"/>
      <c r="K98" s="34"/>
      <c r="L98" s="18"/>
      <c r="M98" s="18"/>
      <c r="N98" s="33"/>
      <c r="O98" s="33"/>
      <c r="P98" s="35"/>
      <c r="Q98" s="35"/>
      <c r="R98" s="35"/>
      <c r="S98" s="35"/>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row>
    <row r="99" spans="1:85">
      <c r="A99" s="18"/>
      <c r="B99" s="18"/>
      <c r="C99" s="18"/>
      <c r="D99" s="18"/>
      <c r="E99" s="18"/>
      <c r="F99" s="33"/>
      <c r="G99" s="18"/>
      <c r="H99" s="33"/>
      <c r="I99" s="33"/>
      <c r="J99" s="18"/>
      <c r="K99" s="34"/>
      <c r="L99" s="18"/>
      <c r="M99" s="18"/>
      <c r="N99" s="33"/>
      <c r="O99" s="33"/>
      <c r="P99" s="35"/>
      <c r="Q99" s="35"/>
      <c r="R99" s="35"/>
      <c r="S99" s="35"/>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row>
    <row r="100" spans="1:85">
      <c r="A100" s="18"/>
      <c r="B100" s="18"/>
      <c r="C100" s="18"/>
      <c r="D100" s="18"/>
      <c r="E100" s="18"/>
      <c r="F100" s="33"/>
      <c r="G100" s="18"/>
      <c r="H100" s="33"/>
      <c r="I100" s="33"/>
      <c r="J100" s="18"/>
      <c r="K100" s="34"/>
      <c r="L100" s="18"/>
      <c r="M100" s="18"/>
      <c r="N100" s="33"/>
      <c r="O100" s="33"/>
      <c r="P100" s="35"/>
      <c r="Q100" s="35"/>
      <c r="R100" s="35"/>
      <c r="S100" s="35"/>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row>
    <row r="101" spans="1:85">
      <c r="A101" s="18"/>
      <c r="B101" s="18"/>
      <c r="C101" s="18"/>
      <c r="D101" s="18"/>
      <c r="E101" s="18"/>
      <c r="F101" s="33"/>
      <c r="G101" s="18"/>
      <c r="H101" s="33"/>
      <c r="I101" s="33"/>
      <c r="J101" s="18"/>
      <c r="K101" s="34"/>
      <c r="L101" s="18"/>
      <c r="M101" s="18"/>
      <c r="N101" s="33"/>
      <c r="O101" s="33"/>
      <c r="P101" s="35"/>
      <c r="Q101" s="35"/>
      <c r="R101" s="35"/>
      <c r="S101" s="35"/>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row>
    <row r="102" spans="1:85">
      <c r="A102" s="18"/>
      <c r="B102" s="18"/>
      <c r="C102" s="18"/>
      <c r="D102" s="18"/>
      <c r="E102" s="18"/>
      <c r="F102" s="33"/>
      <c r="G102" s="18"/>
      <c r="H102" s="33"/>
      <c r="I102" s="33"/>
      <c r="J102" s="18"/>
      <c r="K102" s="34"/>
      <c r="L102" s="18"/>
      <c r="M102" s="18"/>
      <c r="N102" s="33"/>
      <c r="O102" s="33"/>
      <c r="P102" s="35"/>
      <c r="Q102" s="35"/>
      <c r="R102" s="35"/>
      <c r="S102" s="35"/>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row>
    <row r="103" spans="1:85">
      <c r="A103" s="18"/>
      <c r="B103" s="18"/>
      <c r="C103" s="18"/>
      <c r="D103" s="18"/>
      <c r="E103" s="18"/>
      <c r="F103" s="33"/>
      <c r="G103" s="18"/>
      <c r="H103" s="33"/>
      <c r="I103" s="33"/>
      <c r="J103" s="18"/>
      <c r="K103" s="34"/>
      <c r="L103" s="18"/>
      <c r="M103" s="18"/>
      <c r="N103" s="33"/>
      <c r="O103" s="33"/>
      <c r="P103" s="35"/>
      <c r="Q103" s="35"/>
      <c r="R103" s="35"/>
      <c r="S103" s="35"/>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row>
    <row r="104" spans="1:85">
      <c r="A104" s="18"/>
      <c r="B104" s="18"/>
      <c r="C104" s="18"/>
      <c r="D104" s="18"/>
      <c r="E104" s="18"/>
      <c r="F104" s="33"/>
      <c r="G104" s="18"/>
      <c r="H104" s="33"/>
      <c r="I104" s="33"/>
      <c r="J104" s="18"/>
      <c r="K104" s="34"/>
      <c r="L104" s="18"/>
      <c r="M104" s="18"/>
      <c r="N104" s="33"/>
      <c r="O104" s="33"/>
      <c r="P104" s="35"/>
      <c r="Q104" s="35"/>
      <c r="R104" s="35"/>
      <c r="S104" s="35"/>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row>
    <row r="105" spans="1:85">
      <c r="A105" s="18"/>
      <c r="B105" s="18"/>
      <c r="C105" s="18"/>
      <c r="D105" s="18"/>
      <c r="E105" s="18"/>
      <c r="F105" s="33"/>
      <c r="G105" s="18"/>
      <c r="H105" s="33"/>
      <c r="I105" s="33"/>
      <c r="J105" s="18"/>
      <c r="K105" s="34"/>
      <c r="L105" s="18"/>
      <c r="M105" s="18"/>
      <c r="N105" s="33"/>
      <c r="O105" s="33"/>
      <c r="P105" s="35"/>
      <c r="Q105" s="35"/>
      <c r="R105" s="35"/>
      <c r="S105" s="35"/>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row>
    <row r="106" spans="1:85">
      <c r="A106" s="18"/>
      <c r="B106" s="18"/>
      <c r="C106" s="18"/>
      <c r="D106" s="18"/>
      <c r="E106" s="18"/>
      <c r="F106" s="33"/>
      <c r="G106" s="18"/>
      <c r="H106" s="33"/>
      <c r="I106" s="33"/>
      <c r="J106" s="18"/>
      <c r="K106" s="34"/>
      <c r="L106" s="18"/>
      <c r="M106" s="18"/>
      <c r="N106" s="33"/>
      <c r="O106" s="33"/>
      <c r="P106" s="35"/>
      <c r="Q106" s="35"/>
      <c r="R106" s="35"/>
      <c r="S106" s="35"/>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row>
    <row r="107" spans="1:85">
      <c r="A107" s="18"/>
      <c r="B107" s="18"/>
      <c r="C107" s="18"/>
      <c r="D107" s="18"/>
      <c r="E107" s="18"/>
      <c r="F107" s="33"/>
      <c r="G107" s="18"/>
      <c r="H107" s="33"/>
      <c r="I107" s="33"/>
      <c r="J107" s="18"/>
      <c r="K107" s="34"/>
      <c r="L107" s="18"/>
      <c r="M107" s="18"/>
      <c r="N107" s="33"/>
      <c r="O107" s="33"/>
      <c r="P107" s="35"/>
      <c r="Q107" s="35"/>
      <c r="R107" s="35"/>
      <c r="S107" s="35"/>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row>
    <row r="108" spans="1:85">
      <c r="A108" s="18"/>
      <c r="B108" s="18"/>
      <c r="C108" s="18"/>
      <c r="D108" s="18"/>
      <c r="E108" s="18"/>
      <c r="F108" s="33"/>
      <c r="G108" s="18"/>
      <c r="H108" s="33"/>
      <c r="I108" s="33"/>
      <c r="J108" s="18"/>
      <c r="K108" s="34"/>
      <c r="L108" s="18"/>
      <c r="M108" s="18"/>
      <c r="N108" s="33"/>
      <c r="O108" s="33"/>
      <c r="P108" s="35"/>
      <c r="Q108" s="35"/>
      <c r="R108" s="35"/>
      <c r="S108" s="35"/>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row>
    <row r="109" spans="1:85">
      <c r="A109" s="18"/>
      <c r="B109" s="18"/>
      <c r="C109" s="18"/>
      <c r="D109" s="18"/>
      <c r="E109" s="18"/>
      <c r="F109" s="33"/>
      <c r="G109" s="18"/>
      <c r="H109" s="33"/>
      <c r="I109" s="33"/>
      <c r="J109" s="18"/>
      <c r="K109" s="34"/>
      <c r="L109" s="18"/>
      <c r="M109" s="18"/>
      <c r="N109" s="33"/>
      <c r="O109" s="33"/>
      <c r="P109" s="35"/>
      <c r="Q109" s="35"/>
      <c r="R109" s="35"/>
      <c r="S109" s="35"/>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row>
    <row r="110" spans="1:85">
      <c r="A110" s="18"/>
      <c r="B110" s="18"/>
      <c r="C110" s="18"/>
      <c r="D110" s="18"/>
      <c r="E110" s="18"/>
      <c r="F110" s="33"/>
      <c r="G110" s="18"/>
      <c r="H110" s="33"/>
      <c r="I110" s="33"/>
      <c r="J110" s="18"/>
      <c r="K110" s="34"/>
      <c r="L110" s="18"/>
      <c r="M110" s="18"/>
      <c r="N110" s="33"/>
      <c r="O110" s="33"/>
      <c r="P110" s="35"/>
      <c r="Q110" s="35"/>
      <c r="R110" s="35"/>
      <c r="S110" s="35"/>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row>
    <row r="111" spans="1:85">
      <c r="A111" s="18"/>
      <c r="B111" s="18"/>
      <c r="C111" s="18"/>
      <c r="D111" s="18"/>
      <c r="E111" s="18"/>
      <c r="F111" s="33"/>
      <c r="G111" s="18"/>
      <c r="H111" s="33"/>
      <c r="I111" s="33"/>
      <c r="J111" s="18"/>
      <c r="K111" s="34"/>
      <c r="L111" s="18"/>
      <c r="M111" s="18"/>
      <c r="N111" s="33"/>
      <c r="O111" s="33"/>
      <c r="P111" s="35"/>
      <c r="Q111" s="35"/>
      <c r="R111" s="35"/>
      <c r="S111" s="35"/>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row>
    <row r="112" spans="1:85">
      <c r="A112" s="18"/>
      <c r="B112" s="18"/>
      <c r="C112" s="18"/>
      <c r="D112" s="18"/>
      <c r="E112" s="18"/>
      <c r="F112" s="33"/>
      <c r="G112" s="18"/>
      <c r="H112" s="33"/>
      <c r="I112" s="33"/>
      <c r="J112" s="18"/>
      <c r="K112" s="34"/>
      <c r="L112" s="18"/>
      <c r="M112" s="18"/>
      <c r="N112" s="33"/>
      <c r="O112" s="33"/>
      <c r="P112" s="35"/>
      <c r="Q112" s="35"/>
      <c r="R112" s="35"/>
      <c r="S112" s="35"/>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row>
    <row r="113" spans="1:85">
      <c r="A113" s="18"/>
      <c r="B113" s="18"/>
      <c r="C113" s="18"/>
      <c r="D113" s="18"/>
      <c r="E113" s="18"/>
      <c r="F113" s="33"/>
      <c r="G113" s="18"/>
      <c r="H113" s="33"/>
      <c r="I113" s="33"/>
      <c r="J113" s="18"/>
      <c r="K113" s="34"/>
      <c r="L113" s="18"/>
      <c r="M113" s="18"/>
      <c r="N113" s="33"/>
      <c r="O113" s="33"/>
      <c r="P113" s="35"/>
      <c r="Q113" s="35"/>
      <c r="R113" s="35"/>
      <c r="S113" s="35"/>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row>
    <row r="114" spans="1:85">
      <c r="A114" s="18"/>
      <c r="B114" s="18"/>
      <c r="C114" s="18"/>
      <c r="D114" s="18"/>
      <c r="E114" s="18"/>
      <c r="F114" s="33"/>
      <c r="G114" s="18"/>
      <c r="H114" s="33"/>
      <c r="I114" s="33"/>
      <c r="J114" s="18"/>
      <c r="K114" s="34"/>
      <c r="L114" s="18"/>
      <c r="M114" s="18"/>
      <c r="N114" s="33"/>
      <c r="O114" s="33"/>
      <c r="P114" s="35"/>
      <c r="Q114" s="35"/>
      <c r="R114" s="35"/>
      <c r="S114" s="35"/>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row>
    <row r="115" spans="1:85">
      <c r="A115" s="18"/>
      <c r="B115" s="18"/>
      <c r="C115" s="18"/>
      <c r="D115" s="18"/>
      <c r="E115" s="18"/>
      <c r="F115" s="33"/>
      <c r="G115" s="18"/>
      <c r="H115" s="33"/>
      <c r="I115" s="33"/>
      <c r="J115" s="18"/>
      <c r="K115" s="34"/>
      <c r="L115" s="18"/>
      <c r="M115" s="18"/>
      <c r="N115" s="33"/>
      <c r="O115" s="33"/>
      <c r="P115" s="35"/>
      <c r="Q115" s="35"/>
      <c r="R115" s="35"/>
      <c r="S115" s="35"/>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row>
    <row r="116" spans="1:85">
      <c r="A116" s="18"/>
      <c r="B116" s="18"/>
      <c r="C116" s="18"/>
      <c r="D116" s="18"/>
      <c r="E116" s="18"/>
      <c r="F116" s="33"/>
      <c r="G116" s="18"/>
      <c r="H116" s="33"/>
      <c r="I116" s="33"/>
      <c r="J116" s="18"/>
      <c r="K116" s="34"/>
      <c r="L116" s="18"/>
      <c r="M116" s="18"/>
      <c r="N116" s="33"/>
      <c r="O116" s="33"/>
      <c r="P116" s="35"/>
      <c r="Q116" s="35"/>
      <c r="R116" s="35"/>
      <c r="S116" s="35"/>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row>
    <row r="117" spans="1:85">
      <c r="A117" s="18"/>
      <c r="B117" s="18"/>
      <c r="C117" s="18"/>
      <c r="D117" s="18"/>
      <c r="E117" s="18"/>
      <c r="F117" s="33"/>
      <c r="G117" s="18"/>
      <c r="H117" s="33"/>
      <c r="I117" s="33"/>
      <c r="J117" s="18"/>
      <c r="K117" s="34"/>
      <c r="L117" s="18"/>
      <c r="M117" s="18"/>
      <c r="N117" s="33"/>
      <c r="O117" s="33"/>
      <c r="P117" s="35"/>
      <c r="Q117" s="35"/>
      <c r="R117" s="35"/>
      <c r="S117" s="35"/>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row>
    <row r="118" spans="1:85">
      <c r="A118" s="18"/>
      <c r="B118" s="18"/>
      <c r="C118" s="18"/>
      <c r="D118" s="18"/>
      <c r="E118" s="18"/>
      <c r="F118" s="33"/>
      <c r="G118" s="18"/>
      <c r="H118" s="33"/>
      <c r="I118" s="33"/>
      <c r="J118" s="18"/>
      <c r="K118" s="34"/>
      <c r="L118" s="18"/>
      <c r="M118" s="18"/>
      <c r="N118" s="33"/>
      <c r="O118" s="33"/>
      <c r="P118" s="35"/>
      <c r="Q118" s="35"/>
      <c r="R118" s="35"/>
      <c r="S118" s="35"/>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row>
    <row r="119" spans="1:85">
      <c r="A119" s="18"/>
      <c r="B119" s="18"/>
      <c r="C119" s="18"/>
      <c r="D119" s="18"/>
      <c r="E119" s="18"/>
      <c r="F119" s="33"/>
      <c r="G119" s="18"/>
      <c r="H119" s="33"/>
      <c r="I119" s="33"/>
      <c r="J119" s="18"/>
      <c r="K119" s="34"/>
      <c r="L119" s="18"/>
      <c r="M119" s="18"/>
      <c r="N119" s="33"/>
      <c r="O119" s="33"/>
      <c r="P119" s="35"/>
      <c r="Q119" s="35"/>
      <c r="R119" s="35"/>
      <c r="S119" s="35"/>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row>
    <row r="120" spans="1:85">
      <c r="A120" s="18"/>
      <c r="B120" s="18"/>
      <c r="C120" s="18"/>
      <c r="D120" s="18"/>
      <c r="E120" s="18"/>
      <c r="F120" s="33"/>
      <c r="G120" s="18"/>
      <c r="H120" s="33"/>
      <c r="I120" s="33"/>
      <c r="J120" s="18"/>
      <c r="K120" s="34"/>
      <c r="L120" s="18"/>
      <c r="M120" s="18"/>
      <c r="N120" s="33"/>
      <c r="O120" s="33"/>
      <c r="P120" s="35"/>
      <c r="Q120" s="35"/>
      <c r="R120" s="35"/>
      <c r="S120" s="35"/>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row>
    <row r="121" spans="1:85">
      <c r="A121" s="18"/>
      <c r="B121" s="18"/>
      <c r="C121" s="18"/>
      <c r="D121" s="18"/>
      <c r="E121" s="18"/>
      <c r="F121" s="33"/>
      <c r="G121" s="18"/>
      <c r="H121" s="33"/>
      <c r="I121" s="33"/>
      <c r="J121" s="18"/>
      <c r="K121" s="34"/>
      <c r="L121" s="18"/>
      <c r="M121" s="18"/>
      <c r="N121" s="33"/>
      <c r="O121" s="33"/>
      <c r="P121" s="35"/>
      <c r="Q121" s="35"/>
      <c r="R121" s="35"/>
      <c r="S121" s="35"/>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row>
    <row r="122" spans="1:85">
      <c r="A122" s="18"/>
      <c r="B122" s="18"/>
      <c r="C122" s="18"/>
      <c r="D122" s="18"/>
      <c r="E122" s="18"/>
      <c r="F122" s="33"/>
      <c r="G122" s="18"/>
      <c r="H122" s="33"/>
      <c r="I122" s="33"/>
      <c r="J122" s="18"/>
      <c r="K122" s="34"/>
      <c r="L122" s="18"/>
      <c r="M122" s="18"/>
      <c r="N122" s="33"/>
      <c r="O122" s="33"/>
      <c r="P122" s="35"/>
      <c r="Q122" s="35"/>
      <c r="R122" s="35"/>
      <c r="S122" s="35"/>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row>
    <row r="123" spans="1:85">
      <c r="A123" s="18"/>
      <c r="B123" s="18"/>
      <c r="C123" s="18"/>
      <c r="D123" s="18"/>
      <c r="E123" s="18"/>
      <c r="F123" s="33"/>
      <c r="G123" s="18"/>
      <c r="H123" s="33"/>
      <c r="I123" s="33"/>
      <c r="J123" s="18"/>
      <c r="K123" s="34"/>
      <c r="L123" s="18"/>
      <c r="M123" s="18"/>
      <c r="N123" s="33"/>
      <c r="O123" s="33"/>
      <c r="P123" s="35"/>
      <c r="Q123" s="35"/>
      <c r="R123" s="35"/>
      <c r="S123" s="35"/>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row>
    <row r="124" spans="1:85">
      <c r="A124" s="18"/>
      <c r="B124" s="18"/>
      <c r="C124" s="18"/>
      <c r="D124" s="18"/>
      <c r="E124" s="18"/>
      <c r="F124" s="33"/>
      <c r="G124" s="18"/>
      <c r="H124" s="33"/>
      <c r="I124" s="33"/>
      <c r="J124" s="18"/>
      <c r="K124" s="34"/>
      <c r="L124" s="18"/>
      <c r="M124" s="18"/>
      <c r="N124" s="33"/>
      <c r="O124" s="33"/>
      <c r="P124" s="35"/>
      <c r="Q124" s="35"/>
      <c r="R124" s="35"/>
      <c r="S124" s="35"/>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row>
    <row r="125" spans="1:85">
      <c r="A125" s="18"/>
      <c r="B125" s="18"/>
      <c r="C125" s="18"/>
      <c r="D125" s="18"/>
      <c r="E125" s="18"/>
      <c r="F125" s="33"/>
      <c r="G125" s="18"/>
      <c r="H125" s="33"/>
      <c r="I125" s="33"/>
      <c r="J125" s="18"/>
      <c r="K125" s="34"/>
      <c r="L125" s="18"/>
      <c r="M125" s="18"/>
      <c r="N125" s="33"/>
      <c r="O125" s="33"/>
      <c r="P125" s="35"/>
      <c r="Q125" s="35"/>
      <c r="R125" s="35"/>
      <c r="S125" s="35"/>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row>
    <row r="126" spans="1:85">
      <c r="A126" s="18"/>
      <c r="B126" s="18"/>
      <c r="C126" s="18"/>
      <c r="D126" s="18"/>
      <c r="E126" s="18"/>
      <c r="F126" s="33"/>
      <c r="G126" s="18"/>
      <c r="H126" s="33"/>
      <c r="I126" s="33"/>
      <c r="J126" s="18"/>
      <c r="K126" s="34"/>
      <c r="L126" s="18"/>
      <c r="M126" s="18"/>
      <c r="N126" s="33"/>
      <c r="O126" s="33"/>
      <c r="P126" s="35"/>
      <c r="Q126" s="35"/>
      <c r="R126" s="35"/>
      <c r="S126" s="35"/>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row>
    <row r="127" spans="1:85">
      <c r="A127" s="18"/>
      <c r="B127" s="18"/>
      <c r="C127" s="18"/>
      <c r="D127" s="18"/>
      <c r="E127" s="18"/>
      <c r="F127" s="33"/>
      <c r="G127" s="18"/>
      <c r="H127" s="33"/>
      <c r="I127" s="33"/>
      <c r="J127" s="18"/>
      <c r="K127" s="34"/>
      <c r="L127" s="18"/>
      <c r="M127" s="18"/>
      <c r="N127" s="33"/>
      <c r="O127" s="33"/>
      <c r="P127" s="35"/>
      <c r="Q127" s="35"/>
      <c r="R127" s="35"/>
      <c r="S127" s="35"/>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row>
    <row r="128" spans="1:85">
      <c r="A128" s="18"/>
      <c r="B128" s="18"/>
      <c r="C128" s="18"/>
      <c r="D128" s="18"/>
      <c r="E128" s="18"/>
      <c r="F128" s="33"/>
      <c r="G128" s="18"/>
      <c r="H128" s="33"/>
      <c r="I128" s="33"/>
      <c r="J128" s="18"/>
      <c r="K128" s="34"/>
      <c r="L128" s="18"/>
      <c r="M128" s="18"/>
      <c r="N128" s="33"/>
      <c r="O128" s="33"/>
      <c r="P128" s="35"/>
      <c r="Q128" s="35"/>
      <c r="R128" s="35"/>
      <c r="S128" s="35"/>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row>
    <row r="129" spans="1:85">
      <c r="A129" s="18"/>
      <c r="B129" s="18"/>
      <c r="C129" s="18"/>
      <c r="D129" s="18"/>
      <c r="E129" s="18"/>
      <c r="F129" s="33"/>
      <c r="G129" s="18"/>
      <c r="H129" s="33"/>
      <c r="I129" s="33"/>
      <c r="J129" s="18"/>
      <c r="K129" s="34"/>
      <c r="L129" s="18"/>
      <c r="M129" s="18"/>
      <c r="N129" s="33"/>
      <c r="O129" s="33"/>
      <c r="P129" s="35"/>
      <c r="Q129" s="35"/>
      <c r="R129" s="35"/>
      <c r="S129" s="35"/>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row>
    <row r="130" spans="1:85">
      <c r="A130" s="18"/>
      <c r="B130" s="18"/>
      <c r="C130" s="18"/>
      <c r="D130" s="18"/>
      <c r="E130" s="18"/>
      <c r="F130" s="33"/>
      <c r="G130" s="18"/>
      <c r="H130" s="33"/>
      <c r="I130" s="33"/>
      <c r="J130" s="18"/>
      <c r="K130" s="34"/>
      <c r="L130" s="18"/>
      <c r="M130" s="18"/>
      <c r="N130" s="33"/>
      <c r="O130" s="33"/>
      <c r="P130" s="35"/>
      <c r="Q130" s="35"/>
      <c r="R130" s="35"/>
      <c r="S130" s="35"/>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row>
    <row r="131" spans="1:85">
      <c r="A131" s="18"/>
      <c r="B131" s="18"/>
      <c r="C131" s="18"/>
      <c r="D131" s="18"/>
      <c r="E131" s="18"/>
      <c r="F131" s="33"/>
      <c r="G131" s="18"/>
      <c r="H131" s="33"/>
      <c r="I131" s="33"/>
      <c r="J131" s="18"/>
      <c r="K131" s="34"/>
      <c r="L131" s="18"/>
      <c r="M131" s="18"/>
      <c r="N131" s="33"/>
      <c r="O131" s="33"/>
      <c r="P131" s="35"/>
      <c r="Q131" s="35"/>
      <c r="R131" s="35"/>
      <c r="S131" s="35"/>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row>
    <row r="132" spans="1:85">
      <c r="A132" s="18"/>
      <c r="B132" s="18"/>
      <c r="C132" s="18"/>
      <c r="D132" s="18"/>
      <c r="E132" s="18"/>
      <c r="F132" s="33"/>
      <c r="G132" s="18"/>
      <c r="H132" s="33"/>
      <c r="I132" s="33"/>
      <c r="J132" s="18"/>
      <c r="K132" s="34"/>
      <c r="L132" s="18"/>
      <c r="M132" s="18"/>
      <c r="N132" s="33"/>
      <c r="O132" s="33"/>
      <c r="P132" s="35"/>
      <c r="Q132" s="35"/>
      <c r="R132" s="35"/>
      <c r="S132" s="35"/>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row>
    <row r="133" spans="1:85">
      <c r="A133" s="18"/>
      <c r="B133" s="18"/>
      <c r="C133" s="18"/>
      <c r="D133" s="18"/>
      <c r="E133" s="18"/>
      <c r="F133" s="33"/>
      <c r="G133" s="18"/>
      <c r="H133" s="33"/>
      <c r="I133" s="33"/>
      <c r="J133" s="18"/>
      <c r="K133" s="34"/>
      <c r="L133" s="18"/>
      <c r="M133" s="18"/>
      <c r="N133" s="33"/>
      <c r="O133" s="33"/>
      <c r="P133" s="35"/>
      <c r="Q133" s="35"/>
      <c r="R133" s="35"/>
      <c r="S133" s="35"/>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row>
    <row r="134" spans="1:85">
      <c r="A134" s="18"/>
      <c r="B134" s="18"/>
      <c r="C134" s="18"/>
      <c r="D134" s="18"/>
      <c r="E134" s="18"/>
      <c r="F134" s="33"/>
      <c r="G134" s="18"/>
      <c r="H134" s="33"/>
      <c r="I134" s="33"/>
      <c r="J134" s="18"/>
      <c r="K134" s="34"/>
      <c r="L134" s="18"/>
      <c r="M134" s="18"/>
      <c r="N134" s="33"/>
      <c r="O134" s="33"/>
      <c r="P134" s="35"/>
      <c r="Q134" s="35"/>
      <c r="R134" s="35"/>
      <c r="S134" s="35"/>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row>
    <row r="135" spans="1:85">
      <c r="A135" s="18"/>
      <c r="B135" s="18"/>
      <c r="C135" s="18"/>
      <c r="D135" s="18"/>
      <c r="E135" s="18"/>
      <c r="F135" s="33"/>
      <c r="G135" s="18"/>
      <c r="H135" s="33"/>
      <c r="I135" s="33"/>
      <c r="J135" s="18"/>
      <c r="K135" s="34"/>
      <c r="L135" s="18"/>
      <c r="M135" s="18"/>
      <c r="N135" s="33"/>
      <c r="O135" s="33"/>
      <c r="P135" s="35"/>
      <c r="Q135" s="35"/>
      <c r="R135" s="35"/>
      <c r="S135" s="35"/>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row>
    <row r="136" spans="1:85">
      <c r="A136" s="18"/>
      <c r="B136" s="18"/>
      <c r="C136" s="18"/>
      <c r="D136" s="18"/>
      <c r="E136" s="18"/>
      <c r="F136" s="33"/>
      <c r="G136" s="18"/>
      <c r="H136" s="33"/>
      <c r="I136" s="33"/>
      <c r="J136" s="18"/>
      <c r="K136" s="34"/>
      <c r="L136" s="18"/>
      <c r="M136" s="18"/>
      <c r="N136" s="33"/>
      <c r="O136" s="33"/>
      <c r="P136" s="35"/>
      <c r="Q136" s="35"/>
      <c r="R136" s="35"/>
      <c r="S136" s="35"/>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row>
    <row r="137" spans="1:85">
      <c r="A137" s="18"/>
      <c r="B137" s="18"/>
      <c r="C137" s="18"/>
      <c r="D137" s="18"/>
      <c r="E137" s="18"/>
      <c r="F137" s="33"/>
      <c r="G137" s="18"/>
      <c r="H137" s="33"/>
      <c r="I137" s="33"/>
      <c r="J137" s="18"/>
      <c r="K137" s="34"/>
      <c r="L137" s="18"/>
      <c r="M137" s="18"/>
      <c r="N137" s="33"/>
      <c r="O137" s="33"/>
      <c r="P137" s="35"/>
      <c r="Q137" s="35"/>
      <c r="R137" s="35"/>
      <c r="S137" s="35"/>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row>
    <row r="138" spans="1:85">
      <c r="A138" s="18"/>
      <c r="B138" s="18"/>
      <c r="C138" s="18"/>
      <c r="D138" s="18"/>
      <c r="E138" s="18"/>
      <c r="F138" s="33"/>
      <c r="G138" s="18"/>
      <c r="H138" s="33"/>
      <c r="I138" s="33"/>
      <c r="J138" s="18"/>
      <c r="K138" s="34"/>
      <c r="L138" s="18"/>
      <c r="M138" s="18"/>
      <c r="N138" s="33"/>
      <c r="O138" s="33"/>
      <c r="P138" s="35"/>
      <c r="Q138" s="35"/>
      <c r="R138" s="35"/>
      <c r="S138" s="35"/>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row>
    <row r="139" spans="1:85">
      <c r="A139" s="18"/>
      <c r="B139" s="18"/>
      <c r="C139" s="18"/>
      <c r="D139" s="18"/>
      <c r="E139" s="18"/>
      <c r="F139" s="33"/>
      <c r="G139" s="18"/>
      <c r="H139" s="33"/>
      <c r="I139" s="33"/>
      <c r="J139" s="18"/>
      <c r="K139" s="34"/>
      <c r="L139" s="18"/>
      <c r="M139" s="18"/>
      <c r="N139" s="33"/>
      <c r="O139" s="33"/>
      <c r="P139" s="35"/>
      <c r="Q139" s="35"/>
      <c r="R139" s="35"/>
      <c r="S139" s="35"/>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row>
    <row r="140" spans="1:85">
      <c r="A140" s="18"/>
      <c r="B140" s="18"/>
      <c r="C140" s="18"/>
      <c r="D140" s="18"/>
      <c r="E140" s="18"/>
      <c r="F140" s="33"/>
      <c r="G140" s="18"/>
      <c r="H140" s="33"/>
      <c r="I140" s="33"/>
      <c r="J140" s="18"/>
      <c r="K140" s="34"/>
      <c r="L140" s="18"/>
      <c r="M140" s="18"/>
      <c r="N140" s="33"/>
      <c r="O140" s="33"/>
      <c r="P140" s="35"/>
      <c r="Q140" s="35"/>
      <c r="R140" s="35"/>
      <c r="S140" s="35"/>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row>
    <row r="141" spans="1:85">
      <c r="A141" s="18"/>
      <c r="B141" s="18"/>
      <c r="C141" s="18"/>
      <c r="D141" s="18"/>
      <c r="E141" s="18"/>
      <c r="F141" s="33"/>
      <c r="G141" s="18"/>
      <c r="H141" s="33"/>
      <c r="I141" s="33"/>
      <c r="J141" s="18"/>
      <c r="K141" s="34"/>
      <c r="L141" s="18"/>
      <c r="M141" s="18"/>
      <c r="N141" s="33"/>
      <c r="O141" s="33"/>
      <c r="P141" s="35"/>
      <c r="Q141" s="35"/>
      <c r="R141" s="35"/>
      <c r="S141" s="35"/>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row>
    <row r="142" spans="1:85">
      <c r="A142" s="18"/>
      <c r="B142" s="18"/>
      <c r="C142" s="18"/>
      <c r="D142" s="18"/>
      <c r="E142" s="18"/>
      <c r="F142" s="33"/>
      <c r="G142" s="18"/>
      <c r="H142" s="33"/>
      <c r="I142" s="33"/>
      <c r="J142" s="18"/>
      <c r="K142" s="34"/>
      <c r="L142" s="18"/>
      <c r="M142" s="18"/>
      <c r="N142" s="33"/>
      <c r="O142" s="33"/>
      <c r="P142" s="35"/>
      <c r="Q142" s="35"/>
      <c r="R142" s="35"/>
      <c r="S142" s="35"/>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row>
    <row r="143" spans="1:85">
      <c r="A143" s="18"/>
      <c r="B143" s="18"/>
      <c r="C143" s="18"/>
      <c r="D143" s="18"/>
      <c r="E143" s="18"/>
      <c r="F143" s="33"/>
      <c r="G143" s="18"/>
      <c r="H143" s="33"/>
      <c r="I143" s="33"/>
      <c r="J143" s="18"/>
      <c r="K143" s="34"/>
      <c r="L143" s="18"/>
      <c r="M143" s="18"/>
      <c r="N143" s="33"/>
      <c r="O143" s="33"/>
      <c r="P143" s="35"/>
      <c r="Q143" s="35"/>
      <c r="R143" s="35"/>
      <c r="S143" s="35"/>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row>
    <row r="144" spans="1:85">
      <c r="A144" s="18"/>
      <c r="B144" s="18"/>
      <c r="C144" s="18"/>
      <c r="D144" s="18"/>
      <c r="E144" s="18"/>
      <c r="F144" s="33"/>
      <c r="G144" s="18"/>
      <c r="H144" s="33"/>
      <c r="I144" s="33"/>
      <c r="J144" s="18"/>
      <c r="K144" s="34"/>
      <c r="L144" s="18"/>
      <c r="M144" s="18"/>
      <c r="N144" s="33"/>
      <c r="O144" s="33"/>
      <c r="P144" s="35"/>
      <c r="Q144" s="35"/>
      <c r="R144" s="35"/>
      <c r="S144" s="35"/>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row>
    <row r="145" spans="1:85">
      <c r="A145" s="18"/>
      <c r="B145" s="18"/>
      <c r="C145" s="18"/>
      <c r="D145" s="18"/>
      <c r="E145" s="18"/>
      <c r="F145" s="33"/>
      <c r="G145" s="18"/>
      <c r="H145" s="33"/>
      <c r="I145" s="33"/>
      <c r="J145" s="18"/>
      <c r="K145" s="34"/>
      <c r="L145" s="18"/>
      <c r="M145" s="18"/>
      <c r="N145" s="33"/>
      <c r="O145" s="33"/>
      <c r="P145" s="35"/>
      <c r="Q145" s="35"/>
      <c r="R145" s="35"/>
      <c r="S145" s="35"/>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row>
    <row r="146" spans="1:85">
      <c r="A146" s="18"/>
      <c r="B146" s="18"/>
      <c r="C146" s="18"/>
      <c r="D146" s="18"/>
      <c r="E146" s="18"/>
      <c r="F146" s="33"/>
      <c r="G146" s="18"/>
      <c r="H146" s="33"/>
      <c r="I146" s="33"/>
      <c r="J146" s="18"/>
      <c r="K146" s="34"/>
      <c r="L146" s="18"/>
      <c r="M146" s="18"/>
      <c r="N146" s="33"/>
      <c r="O146" s="33"/>
      <c r="P146" s="35"/>
      <c r="Q146" s="35"/>
      <c r="R146" s="35"/>
      <c r="S146" s="35"/>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row>
    <row r="147" spans="1:85">
      <c r="A147" s="18"/>
      <c r="B147" s="18"/>
      <c r="C147" s="18"/>
      <c r="D147" s="18"/>
      <c r="E147" s="18"/>
      <c r="F147" s="33"/>
      <c r="G147" s="18"/>
      <c r="H147" s="33"/>
      <c r="I147" s="33"/>
      <c r="J147" s="18"/>
      <c r="K147" s="34"/>
      <c r="L147" s="18"/>
      <c r="M147" s="18"/>
      <c r="N147" s="33"/>
      <c r="O147" s="33"/>
      <c r="P147" s="35"/>
      <c r="Q147" s="35"/>
      <c r="R147" s="35"/>
      <c r="S147" s="35"/>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row>
    <row r="148" spans="1:85">
      <c r="A148" s="18"/>
      <c r="B148" s="18"/>
      <c r="C148" s="18"/>
      <c r="D148" s="18"/>
      <c r="E148" s="18"/>
      <c r="F148" s="33"/>
      <c r="G148" s="18"/>
      <c r="H148" s="33"/>
      <c r="I148" s="33"/>
      <c r="J148" s="18"/>
      <c r="K148" s="34"/>
      <c r="L148" s="18"/>
      <c r="M148" s="18"/>
      <c r="N148" s="33"/>
      <c r="O148" s="33"/>
      <c r="P148" s="35"/>
      <c r="Q148" s="35"/>
      <c r="R148" s="35"/>
      <c r="S148" s="35"/>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row>
    <row r="149" spans="1:85">
      <c r="A149" s="18"/>
      <c r="B149" s="18"/>
      <c r="C149" s="18"/>
      <c r="D149" s="18"/>
      <c r="E149" s="18"/>
      <c r="F149" s="33"/>
      <c r="G149" s="18"/>
      <c r="H149" s="33"/>
      <c r="I149" s="33"/>
      <c r="J149" s="18"/>
      <c r="K149" s="34"/>
      <c r="L149" s="18"/>
      <c r="M149" s="18"/>
      <c r="N149" s="33"/>
      <c r="O149" s="33"/>
      <c r="P149" s="35"/>
      <c r="Q149" s="35"/>
      <c r="R149" s="35"/>
      <c r="S149" s="35"/>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row>
    <row r="150" spans="1:85">
      <c r="A150" s="18"/>
      <c r="B150" s="18"/>
      <c r="C150" s="18"/>
      <c r="D150" s="18"/>
      <c r="E150" s="18"/>
      <c r="F150" s="33"/>
      <c r="G150" s="18"/>
      <c r="H150" s="33"/>
      <c r="I150" s="33"/>
      <c r="J150" s="18"/>
      <c r="K150" s="34"/>
      <c r="L150" s="18"/>
      <c r="M150" s="18"/>
      <c r="N150" s="33"/>
      <c r="O150" s="33"/>
      <c r="P150" s="35"/>
      <c r="Q150" s="35"/>
      <c r="R150" s="35"/>
      <c r="S150" s="35"/>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row>
    <row r="151" spans="1:85">
      <c r="A151" s="18"/>
      <c r="B151" s="18"/>
      <c r="C151" s="18"/>
      <c r="D151" s="18"/>
      <c r="E151" s="18"/>
      <c r="F151" s="33"/>
      <c r="G151" s="18"/>
      <c r="H151" s="33"/>
      <c r="I151" s="33"/>
      <c r="J151" s="18"/>
      <c r="K151" s="34"/>
      <c r="L151" s="18"/>
      <c r="M151" s="18"/>
      <c r="N151" s="33"/>
      <c r="O151" s="33"/>
      <c r="P151" s="35"/>
      <c r="Q151" s="35"/>
      <c r="R151" s="35"/>
      <c r="S151" s="35"/>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row>
    <row r="152" spans="1:85">
      <c r="A152" s="18"/>
      <c r="B152" s="18"/>
      <c r="C152" s="18"/>
      <c r="D152" s="18"/>
      <c r="E152" s="18"/>
      <c r="F152" s="33"/>
      <c r="G152" s="18"/>
      <c r="H152" s="33"/>
      <c r="I152" s="33"/>
      <c r="J152" s="18"/>
      <c r="K152" s="34"/>
      <c r="L152" s="18"/>
      <c r="M152" s="18"/>
      <c r="N152" s="33"/>
      <c r="O152" s="33"/>
      <c r="P152" s="35"/>
      <c r="Q152" s="35"/>
      <c r="R152" s="35"/>
      <c r="S152" s="35"/>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row>
    <row r="153" spans="1:85">
      <c r="A153" s="18"/>
      <c r="B153" s="18"/>
      <c r="C153" s="18"/>
      <c r="D153" s="18"/>
      <c r="E153" s="18"/>
      <c r="F153" s="33"/>
      <c r="G153" s="18"/>
      <c r="H153" s="33"/>
      <c r="I153" s="33"/>
      <c r="J153" s="18"/>
      <c r="K153" s="34"/>
      <c r="L153" s="18"/>
      <c r="M153" s="18"/>
      <c r="N153" s="33"/>
      <c r="O153" s="33"/>
      <c r="P153" s="35"/>
      <c r="Q153" s="35"/>
      <c r="R153" s="35"/>
      <c r="S153" s="35"/>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row>
    <row r="154" spans="1:85">
      <c r="A154" s="18"/>
      <c r="B154" s="18"/>
      <c r="C154" s="18"/>
      <c r="D154" s="18"/>
      <c r="E154" s="18"/>
      <c r="F154" s="33"/>
      <c r="G154" s="18"/>
      <c r="H154" s="33"/>
      <c r="I154" s="33"/>
      <c r="J154" s="18"/>
      <c r="K154" s="34"/>
      <c r="L154" s="18"/>
      <c r="M154" s="18"/>
      <c r="N154" s="33"/>
      <c r="O154" s="33"/>
      <c r="P154" s="35"/>
      <c r="Q154" s="35"/>
      <c r="R154" s="35"/>
      <c r="S154" s="35"/>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row>
    <row r="155" spans="1:85">
      <c r="A155" s="18"/>
      <c r="B155" s="18"/>
      <c r="C155" s="18"/>
      <c r="D155" s="18"/>
      <c r="E155" s="18"/>
      <c r="F155" s="33"/>
      <c r="G155" s="18"/>
      <c r="H155" s="33"/>
      <c r="I155" s="33"/>
      <c r="J155" s="18"/>
      <c r="K155" s="34"/>
      <c r="L155" s="18"/>
      <c r="M155" s="18"/>
      <c r="N155" s="33"/>
      <c r="O155" s="33"/>
      <c r="P155" s="35"/>
      <c r="Q155" s="35"/>
      <c r="R155" s="35"/>
      <c r="S155" s="35"/>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row>
    <row r="156" spans="1:85">
      <c r="A156" s="18"/>
      <c r="B156" s="18"/>
      <c r="C156" s="18"/>
      <c r="D156" s="18"/>
      <c r="E156" s="18"/>
      <c r="F156" s="33"/>
      <c r="G156" s="18"/>
      <c r="H156" s="33"/>
      <c r="I156" s="33"/>
      <c r="J156" s="18"/>
      <c r="K156" s="34"/>
      <c r="L156" s="18"/>
      <c r="M156" s="18"/>
      <c r="N156" s="33"/>
      <c r="O156" s="33"/>
      <c r="P156" s="35"/>
      <c r="Q156" s="35"/>
      <c r="R156" s="35"/>
      <c r="S156" s="35"/>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row>
    <row r="157" spans="1:85">
      <c r="A157" s="18"/>
      <c r="B157" s="18"/>
      <c r="C157" s="18"/>
      <c r="D157" s="18"/>
      <c r="E157" s="18"/>
      <c r="F157" s="33"/>
      <c r="G157" s="18"/>
      <c r="H157" s="33"/>
      <c r="I157" s="33"/>
      <c r="J157" s="18"/>
      <c r="K157" s="34"/>
      <c r="L157" s="18"/>
      <c r="M157" s="18"/>
      <c r="N157" s="33"/>
      <c r="O157" s="33"/>
      <c r="P157" s="35"/>
      <c r="Q157" s="35"/>
      <c r="R157" s="35"/>
      <c r="S157" s="35"/>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row>
    <row r="158" spans="1:85">
      <c r="A158" s="18"/>
      <c r="B158" s="18"/>
      <c r="C158" s="18"/>
      <c r="D158" s="18"/>
      <c r="E158" s="18"/>
      <c r="F158" s="33"/>
      <c r="G158" s="18"/>
      <c r="H158" s="33"/>
      <c r="I158" s="33"/>
      <c r="J158" s="18"/>
      <c r="K158" s="34"/>
      <c r="L158" s="18"/>
      <c r="M158" s="18"/>
      <c r="N158" s="33"/>
      <c r="O158" s="33"/>
      <c r="P158" s="35"/>
      <c r="Q158" s="35"/>
      <c r="R158" s="35"/>
      <c r="S158" s="35"/>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row>
    <row r="159" spans="1:85">
      <c r="A159" s="18"/>
      <c r="B159" s="18"/>
      <c r="C159" s="18"/>
      <c r="D159" s="18"/>
      <c r="E159" s="18"/>
      <c r="F159" s="33"/>
      <c r="G159" s="18"/>
      <c r="H159" s="33"/>
      <c r="I159" s="33"/>
      <c r="J159" s="18"/>
      <c r="K159" s="34"/>
      <c r="L159" s="18"/>
      <c r="M159" s="18"/>
      <c r="N159" s="33"/>
      <c r="O159" s="33"/>
      <c r="P159" s="35"/>
      <c r="Q159" s="35"/>
      <c r="R159" s="35"/>
      <c r="S159" s="35"/>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row>
    <row r="160" spans="1:85">
      <c r="A160" s="18"/>
      <c r="B160" s="18"/>
      <c r="C160" s="18"/>
      <c r="D160" s="18"/>
      <c r="E160" s="18"/>
      <c r="F160" s="33"/>
      <c r="G160" s="18"/>
      <c r="H160" s="33"/>
      <c r="I160" s="33"/>
      <c r="J160" s="18"/>
      <c r="K160" s="34"/>
      <c r="L160" s="18"/>
      <c r="M160" s="18"/>
      <c r="N160" s="33"/>
      <c r="O160" s="33"/>
      <c r="P160" s="35"/>
      <c r="Q160" s="35"/>
      <c r="R160" s="35"/>
      <c r="S160" s="35"/>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row>
    <row r="161" spans="1:85">
      <c r="A161" s="18"/>
      <c r="B161" s="18"/>
      <c r="C161" s="18"/>
      <c r="D161" s="18"/>
      <c r="E161" s="18"/>
      <c r="F161" s="33"/>
      <c r="G161" s="18"/>
      <c r="H161" s="33"/>
      <c r="I161" s="33"/>
      <c r="J161" s="18"/>
      <c r="K161" s="34"/>
      <c r="L161" s="18"/>
      <c r="M161" s="18"/>
      <c r="N161" s="33"/>
      <c r="O161" s="33"/>
      <c r="P161" s="35"/>
      <c r="Q161" s="35"/>
      <c r="R161" s="35"/>
      <c r="S161" s="35"/>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row>
    <row r="162" spans="1:85">
      <c r="A162" s="18"/>
      <c r="B162" s="18"/>
      <c r="C162" s="18"/>
      <c r="D162" s="18"/>
      <c r="E162" s="18"/>
      <c r="F162" s="33"/>
      <c r="G162" s="18"/>
      <c r="H162" s="33"/>
      <c r="I162" s="33"/>
      <c r="J162" s="18"/>
      <c r="K162" s="34"/>
      <c r="L162" s="18"/>
      <c r="M162" s="18"/>
      <c r="N162" s="33"/>
      <c r="O162" s="33"/>
      <c r="P162" s="35"/>
      <c r="Q162" s="35"/>
      <c r="R162" s="35"/>
      <c r="S162" s="35"/>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row>
    <row r="163" spans="1:85">
      <c r="A163" s="18"/>
      <c r="B163" s="18"/>
      <c r="C163" s="18"/>
      <c r="D163" s="18"/>
      <c r="E163" s="18"/>
      <c r="F163" s="33"/>
      <c r="G163" s="18"/>
      <c r="H163" s="33"/>
      <c r="I163" s="33"/>
      <c r="J163" s="18"/>
      <c r="K163" s="34"/>
      <c r="L163" s="18"/>
      <c r="M163" s="18"/>
      <c r="N163" s="33"/>
      <c r="O163" s="33"/>
      <c r="P163" s="35"/>
      <c r="Q163" s="35"/>
      <c r="R163" s="35"/>
      <c r="S163" s="35"/>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row>
    <row r="164" spans="1:85">
      <c r="A164" s="18"/>
      <c r="B164" s="18"/>
      <c r="C164" s="18"/>
      <c r="D164" s="18"/>
      <c r="E164" s="18"/>
      <c r="F164" s="33"/>
      <c r="G164" s="18"/>
      <c r="H164" s="33"/>
      <c r="I164" s="33"/>
      <c r="J164" s="18"/>
      <c r="K164" s="34"/>
      <c r="L164" s="18"/>
      <c r="M164" s="18"/>
      <c r="N164" s="33"/>
      <c r="O164" s="33"/>
      <c r="P164" s="35"/>
      <c r="Q164" s="35"/>
      <c r="R164" s="35"/>
      <c r="S164" s="35"/>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row>
    <row r="165" spans="1:85">
      <c r="A165" s="18"/>
      <c r="B165" s="18"/>
      <c r="C165" s="18"/>
      <c r="D165" s="18"/>
      <c r="E165" s="18"/>
      <c r="F165" s="33"/>
      <c r="G165" s="18"/>
      <c r="H165" s="33"/>
      <c r="I165" s="33"/>
      <c r="J165" s="18"/>
      <c r="K165" s="34"/>
      <c r="L165" s="18"/>
      <c r="M165" s="18"/>
      <c r="N165" s="33"/>
      <c r="O165" s="33"/>
      <c r="P165" s="35"/>
      <c r="Q165" s="35"/>
      <c r="R165" s="35"/>
      <c r="S165" s="35"/>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row>
    <row r="166" spans="1:85">
      <c r="A166" s="18"/>
      <c r="B166" s="18"/>
      <c r="C166" s="18"/>
      <c r="D166" s="18"/>
      <c r="E166" s="18"/>
      <c r="F166" s="33"/>
      <c r="G166" s="18"/>
      <c r="H166" s="33"/>
      <c r="I166" s="33"/>
      <c r="J166" s="18"/>
      <c r="K166" s="34"/>
      <c r="L166" s="18"/>
      <c r="M166" s="18"/>
      <c r="N166" s="33"/>
      <c r="O166" s="33"/>
      <c r="P166" s="35"/>
      <c r="Q166" s="35"/>
      <c r="R166" s="35"/>
      <c r="S166" s="35"/>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row>
    <row r="167" spans="1:85">
      <c r="A167" s="18"/>
      <c r="B167" s="18"/>
      <c r="C167" s="18"/>
      <c r="D167" s="18"/>
      <c r="E167" s="18"/>
      <c r="F167" s="33"/>
      <c r="G167" s="18"/>
      <c r="H167" s="33"/>
      <c r="I167" s="33"/>
      <c r="J167" s="18"/>
      <c r="K167" s="34"/>
      <c r="L167" s="18"/>
      <c r="M167" s="18"/>
      <c r="N167" s="33"/>
      <c r="O167" s="33"/>
      <c r="P167" s="35"/>
      <c r="Q167" s="35"/>
      <c r="R167" s="35"/>
      <c r="S167" s="35"/>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row>
    <row r="168" spans="1:85">
      <c r="A168" s="18"/>
      <c r="B168" s="18"/>
      <c r="C168" s="18"/>
      <c r="D168" s="18"/>
      <c r="E168" s="18"/>
      <c r="F168" s="33"/>
      <c r="G168" s="18"/>
      <c r="H168" s="33"/>
      <c r="I168" s="33"/>
      <c r="J168" s="18"/>
      <c r="K168" s="34"/>
      <c r="L168" s="18"/>
      <c r="M168" s="18"/>
      <c r="N168" s="33"/>
      <c r="O168" s="33"/>
      <c r="P168" s="35"/>
      <c r="Q168" s="35"/>
      <c r="R168" s="35"/>
      <c r="S168" s="35"/>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row>
    <row r="169" spans="1:85">
      <c r="A169" s="18"/>
      <c r="B169" s="18"/>
      <c r="C169" s="18"/>
      <c r="D169" s="18"/>
      <c r="E169" s="18"/>
      <c r="F169" s="33"/>
      <c r="G169" s="18"/>
      <c r="H169" s="33"/>
      <c r="I169" s="33"/>
      <c r="J169" s="18"/>
      <c r="K169" s="34"/>
      <c r="L169" s="18"/>
      <c r="M169" s="18"/>
      <c r="N169" s="33"/>
      <c r="O169" s="33"/>
      <c r="P169" s="35"/>
      <c r="Q169" s="35"/>
      <c r="R169" s="35"/>
      <c r="S169" s="35"/>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row>
    <row r="170" spans="1:85">
      <c r="A170" s="18"/>
      <c r="B170" s="18"/>
      <c r="C170" s="18"/>
      <c r="D170" s="18"/>
      <c r="E170" s="18"/>
      <c r="F170" s="33"/>
      <c r="G170" s="18"/>
      <c r="H170" s="33"/>
      <c r="I170" s="33"/>
      <c r="J170" s="18"/>
      <c r="K170" s="34"/>
      <c r="L170" s="18"/>
      <c r="M170" s="18"/>
      <c r="N170" s="33"/>
      <c r="O170" s="33"/>
      <c r="P170" s="35"/>
      <c r="Q170" s="35"/>
      <c r="R170" s="35"/>
      <c r="S170" s="35"/>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row>
    <row r="171" spans="1:85">
      <c r="A171" s="18"/>
      <c r="B171" s="18"/>
      <c r="C171" s="18"/>
      <c r="D171" s="18"/>
      <c r="E171" s="18"/>
      <c r="F171" s="33"/>
      <c r="G171" s="18"/>
      <c r="H171" s="33"/>
      <c r="I171" s="33"/>
      <c r="J171" s="18"/>
      <c r="K171" s="34"/>
      <c r="L171" s="18"/>
      <c r="M171" s="18"/>
      <c r="N171" s="33"/>
      <c r="O171" s="33"/>
      <c r="P171" s="35"/>
      <c r="Q171" s="35"/>
      <c r="R171" s="35"/>
      <c r="S171" s="35"/>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row>
    <row r="172" spans="1:85">
      <c r="A172" s="18"/>
      <c r="B172" s="18"/>
      <c r="C172" s="18"/>
      <c r="D172" s="18"/>
      <c r="E172" s="18"/>
      <c r="F172" s="33"/>
      <c r="G172" s="18"/>
      <c r="H172" s="33"/>
      <c r="I172" s="33"/>
      <c r="J172" s="18"/>
      <c r="K172" s="34"/>
      <c r="L172" s="18"/>
      <c r="M172" s="18"/>
      <c r="N172" s="33"/>
      <c r="O172" s="33"/>
      <c r="P172" s="35"/>
      <c r="Q172" s="35"/>
      <c r="R172" s="35"/>
      <c r="S172" s="35"/>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row>
    <row r="173" spans="1:85">
      <c r="A173" s="18"/>
      <c r="B173" s="18"/>
      <c r="C173" s="18"/>
      <c r="D173" s="18"/>
      <c r="E173" s="18"/>
      <c r="F173" s="33"/>
      <c r="G173" s="18"/>
      <c r="H173" s="33"/>
      <c r="I173" s="33"/>
      <c r="J173" s="18"/>
      <c r="K173" s="34"/>
      <c r="L173" s="18"/>
      <c r="M173" s="18"/>
      <c r="N173" s="33"/>
      <c r="O173" s="33"/>
      <c r="P173" s="35"/>
      <c r="Q173" s="35"/>
      <c r="R173" s="35"/>
      <c r="S173" s="35"/>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row>
    <row r="174" spans="1:85">
      <c r="A174" s="18"/>
      <c r="B174" s="18"/>
      <c r="C174" s="18"/>
      <c r="D174" s="18"/>
      <c r="E174" s="18"/>
      <c r="F174" s="33"/>
      <c r="G174" s="18"/>
      <c r="H174" s="33"/>
      <c r="I174" s="33"/>
      <c r="J174" s="18"/>
      <c r="K174" s="34"/>
      <c r="L174" s="18"/>
      <c r="M174" s="18"/>
      <c r="N174" s="33"/>
      <c r="O174" s="33"/>
      <c r="P174" s="35"/>
      <c r="Q174" s="35"/>
      <c r="R174" s="35"/>
      <c r="S174" s="35"/>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row>
    <row r="175" spans="1:85">
      <c r="A175" s="18"/>
      <c r="B175" s="18"/>
      <c r="C175" s="18"/>
      <c r="D175" s="18"/>
      <c r="E175" s="18"/>
      <c r="F175" s="33"/>
      <c r="G175" s="18"/>
      <c r="H175" s="33"/>
      <c r="I175" s="33"/>
      <c r="J175" s="18"/>
      <c r="K175" s="34"/>
      <c r="L175" s="18"/>
      <c r="M175" s="18"/>
      <c r="N175" s="33"/>
      <c r="O175" s="33"/>
      <c r="P175" s="35"/>
      <c r="Q175" s="35"/>
      <c r="R175" s="35"/>
      <c r="S175" s="35"/>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row>
    <row r="176" spans="1:85">
      <c r="A176" s="18"/>
      <c r="B176" s="18"/>
      <c r="C176" s="18"/>
      <c r="D176" s="18"/>
      <c r="E176" s="18"/>
      <c r="F176" s="33"/>
      <c r="G176" s="18"/>
      <c r="H176" s="33"/>
      <c r="I176" s="33"/>
      <c r="J176" s="18"/>
      <c r="K176" s="34"/>
      <c r="L176" s="18"/>
      <c r="M176" s="18"/>
      <c r="N176" s="33"/>
      <c r="O176" s="33"/>
      <c r="P176" s="35"/>
      <c r="Q176" s="35"/>
      <c r="R176" s="35"/>
      <c r="S176" s="35"/>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row>
    <row r="177" spans="1:85">
      <c r="A177" s="18"/>
      <c r="B177" s="18"/>
      <c r="C177" s="18"/>
      <c r="D177" s="18"/>
      <c r="E177" s="18"/>
      <c r="F177" s="33"/>
      <c r="G177" s="18"/>
      <c r="H177" s="33"/>
      <c r="I177" s="33"/>
      <c r="J177" s="18"/>
      <c r="K177" s="34"/>
      <c r="L177" s="18"/>
      <c r="M177" s="18"/>
      <c r="N177" s="33"/>
      <c r="O177" s="33"/>
      <c r="P177" s="35"/>
      <c r="Q177" s="35"/>
      <c r="R177" s="35"/>
      <c r="S177" s="35"/>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row>
    <row r="178" spans="1:85">
      <c r="A178" s="18"/>
      <c r="B178" s="18"/>
      <c r="C178" s="18"/>
      <c r="D178" s="18"/>
      <c r="E178" s="18"/>
      <c r="F178" s="33"/>
      <c r="G178" s="18"/>
      <c r="H178" s="33"/>
      <c r="I178" s="33"/>
      <c r="J178" s="18"/>
      <c r="K178" s="34"/>
      <c r="L178" s="18"/>
      <c r="M178" s="18"/>
      <c r="N178" s="33"/>
      <c r="O178" s="33"/>
      <c r="P178" s="35"/>
      <c r="Q178" s="35"/>
      <c r="R178" s="35"/>
      <c r="S178" s="35"/>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row>
    <row r="179" spans="1:85">
      <c r="A179" s="18"/>
      <c r="B179" s="18"/>
      <c r="C179" s="18"/>
      <c r="D179" s="18"/>
      <c r="E179" s="18"/>
      <c r="F179" s="33"/>
      <c r="G179" s="18"/>
      <c r="H179" s="33"/>
      <c r="I179" s="33"/>
      <c r="J179" s="18"/>
      <c r="K179" s="34"/>
      <c r="L179" s="18"/>
      <c r="M179" s="18"/>
      <c r="N179" s="33"/>
      <c r="O179" s="33"/>
      <c r="P179" s="35"/>
      <c r="Q179" s="35"/>
      <c r="R179" s="35"/>
      <c r="S179" s="35"/>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row>
    <row r="180" spans="1:85">
      <c r="A180" s="18"/>
      <c r="B180" s="18"/>
      <c r="C180" s="18"/>
      <c r="D180" s="18"/>
      <c r="E180" s="18"/>
      <c r="F180" s="33"/>
      <c r="G180" s="18"/>
      <c r="H180" s="33"/>
      <c r="I180" s="33"/>
      <c r="J180" s="18"/>
      <c r="K180" s="34"/>
      <c r="L180" s="18"/>
      <c r="M180" s="18"/>
      <c r="N180" s="33"/>
      <c r="O180" s="33"/>
      <c r="P180" s="35"/>
      <c r="Q180" s="35"/>
      <c r="R180" s="35"/>
      <c r="S180" s="35"/>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row>
    <row r="181" spans="1:85">
      <c r="A181" s="18"/>
      <c r="B181" s="18"/>
      <c r="C181" s="18"/>
      <c r="D181" s="18"/>
      <c r="E181" s="18"/>
      <c r="F181" s="33"/>
      <c r="G181" s="18"/>
      <c r="H181" s="33"/>
      <c r="I181" s="33"/>
      <c r="J181" s="18"/>
      <c r="K181" s="34"/>
      <c r="L181" s="18"/>
      <c r="M181" s="18"/>
      <c r="N181" s="33"/>
      <c r="O181" s="33"/>
      <c r="P181" s="35"/>
      <c r="Q181" s="35"/>
      <c r="R181" s="35"/>
      <c r="S181" s="35"/>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row>
    <row r="182" spans="1:85">
      <c r="A182" s="18"/>
      <c r="B182" s="18"/>
      <c r="C182" s="18"/>
      <c r="D182" s="18"/>
      <c r="E182" s="18"/>
      <c r="F182" s="33"/>
      <c r="G182" s="18"/>
      <c r="H182" s="33"/>
      <c r="I182" s="33"/>
      <c r="J182" s="18"/>
      <c r="K182" s="34"/>
      <c r="L182" s="18"/>
      <c r="M182" s="18"/>
      <c r="N182" s="33"/>
      <c r="O182" s="33"/>
      <c r="P182" s="35"/>
      <c r="Q182" s="35"/>
      <c r="R182" s="35"/>
      <c r="S182" s="35"/>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row>
    <row r="183" spans="1:85">
      <c r="A183" s="18"/>
      <c r="B183" s="18"/>
      <c r="C183" s="18"/>
      <c r="D183" s="18"/>
      <c r="E183" s="18"/>
      <c r="F183" s="33"/>
      <c r="G183" s="18"/>
      <c r="H183" s="33"/>
      <c r="I183" s="33"/>
      <c r="J183" s="18"/>
      <c r="K183" s="34"/>
      <c r="L183" s="18"/>
      <c r="M183" s="18"/>
      <c r="N183" s="33"/>
      <c r="O183" s="33"/>
      <c r="P183" s="35"/>
      <c r="Q183" s="35"/>
      <c r="R183" s="35"/>
      <c r="S183" s="35"/>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row>
    <row r="184" spans="1:85">
      <c r="A184" s="18"/>
      <c r="B184" s="18"/>
      <c r="C184" s="18"/>
      <c r="D184" s="18"/>
      <c r="E184" s="18"/>
      <c r="F184" s="33"/>
      <c r="G184" s="18"/>
      <c r="H184" s="33"/>
      <c r="I184" s="33"/>
      <c r="J184" s="18"/>
      <c r="K184" s="34"/>
      <c r="L184" s="18"/>
      <c r="M184" s="18"/>
      <c r="N184" s="33"/>
      <c r="O184" s="33"/>
      <c r="P184" s="35"/>
      <c r="Q184" s="35"/>
      <c r="R184" s="35"/>
      <c r="S184" s="35"/>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row>
    <row r="185" spans="1:85">
      <c r="A185" s="18"/>
      <c r="B185" s="18"/>
      <c r="C185" s="18"/>
      <c r="D185" s="18"/>
      <c r="E185" s="18"/>
      <c r="F185" s="33"/>
      <c r="G185" s="18"/>
      <c r="H185" s="33"/>
      <c r="I185" s="33"/>
      <c r="J185" s="18"/>
      <c r="K185" s="34"/>
      <c r="L185" s="18"/>
      <c r="M185" s="18"/>
      <c r="N185" s="33"/>
      <c r="O185" s="33"/>
      <c r="P185" s="35"/>
      <c r="Q185" s="35"/>
      <c r="R185" s="35"/>
      <c r="S185" s="35"/>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row>
    <row r="186" spans="1:85">
      <c r="A186" s="18"/>
      <c r="B186" s="18"/>
      <c r="C186" s="18"/>
      <c r="D186" s="18"/>
      <c r="E186" s="18"/>
      <c r="F186" s="33"/>
      <c r="G186" s="18"/>
      <c r="H186" s="33"/>
      <c r="I186" s="33"/>
      <c r="J186" s="18"/>
      <c r="K186" s="34"/>
      <c r="L186" s="18"/>
      <c r="M186" s="18"/>
      <c r="N186" s="33"/>
      <c r="O186" s="33"/>
      <c r="P186" s="35"/>
      <c r="Q186" s="35"/>
      <c r="R186" s="35"/>
      <c r="S186" s="35"/>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row>
    <row r="187" spans="1:85">
      <c r="A187" s="18"/>
      <c r="B187" s="18"/>
      <c r="C187" s="18"/>
      <c r="D187" s="18"/>
      <c r="E187" s="18"/>
      <c r="F187" s="33"/>
      <c r="G187" s="18"/>
      <c r="H187" s="33"/>
      <c r="I187" s="33"/>
      <c r="J187" s="18"/>
      <c r="K187" s="34"/>
      <c r="L187" s="18"/>
      <c r="M187" s="18"/>
      <c r="N187" s="33"/>
      <c r="O187" s="33"/>
      <c r="P187" s="35"/>
      <c r="Q187" s="35"/>
      <c r="R187" s="35"/>
      <c r="S187" s="35"/>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row>
    <row r="188" spans="1:85">
      <c r="A188" s="18"/>
      <c r="B188" s="18"/>
      <c r="C188" s="18"/>
      <c r="D188" s="18"/>
      <c r="E188" s="18"/>
      <c r="F188" s="33"/>
      <c r="G188" s="18"/>
      <c r="H188" s="33"/>
      <c r="I188" s="33"/>
      <c r="J188" s="18"/>
      <c r="K188" s="34"/>
      <c r="L188" s="18"/>
      <c r="M188" s="18"/>
      <c r="N188" s="33"/>
      <c r="O188" s="33"/>
      <c r="P188" s="35"/>
      <c r="Q188" s="35"/>
      <c r="R188" s="35"/>
      <c r="S188" s="35"/>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row>
    <row r="189" spans="1:85">
      <c r="A189" s="18"/>
      <c r="B189" s="18"/>
      <c r="C189" s="18"/>
      <c r="D189" s="18"/>
      <c r="E189" s="18"/>
      <c r="F189" s="33"/>
      <c r="G189" s="18"/>
      <c r="H189" s="33"/>
      <c r="I189" s="33"/>
      <c r="J189" s="18"/>
      <c r="K189" s="34"/>
      <c r="L189" s="18"/>
      <c r="M189" s="18"/>
      <c r="N189" s="33"/>
      <c r="O189" s="33"/>
      <c r="P189" s="35"/>
      <c r="Q189" s="35"/>
      <c r="R189" s="35"/>
      <c r="S189" s="35"/>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row>
    <row r="190" spans="1:85">
      <c r="A190" s="18"/>
      <c r="B190" s="18"/>
      <c r="C190" s="18"/>
      <c r="D190" s="18"/>
      <c r="E190" s="18"/>
      <c r="F190" s="33"/>
      <c r="G190" s="18"/>
      <c r="H190" s="33"/>
      <c r="I190" s="33"/>
      <c r="J190" s="18"/>
      <c r="K190" s="34"/>
      <c r="L190" s="18"/>
      <c r="M190" s="18"/>
      <c r="N190" s="33"/>
      <c r="O190" s="33"/>
      <c r="P190" s="35"/>
      <c r="Q190" s="35"/>
      <c r="R190" s="35"/>
      <c r="S190" s="35"/>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row>
    <row r="191" spans="1:85">
      <c r="A191" s="18"/>
      <c r="B191" s="18"/>
      <c r="C191" s="18"/>
      <c r="D191" s="18"/>
      <c r="E191" s="18"/>
      <c r="F191" s="33"/>
      <c r="G191" s="18"/>
      <c r="H191" s="33"/>
      <c r="I191" s="33"/>
      <c r="J191" s="18"/>
      <c r="K191" s="34"/>
      <c r="L191" s="18"/>
      <c r="M191" s="18"/>
      <c r="N191" s="33"/>
      <c r="O191" s="33"/>
      <c r="P191" s="35"/>
      <c r="Q191" s="35"/>
      <c r="R191" s="35"/>
      <c r="S191" s="35"/>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row>
    <row r="192" spans="1:85">
      <c r="A192" s="18"/>
      <c r="B192" s="18"/>
      <c r="C192" s="18"/>
      <c r="D192" s="18"/>
      <c r="E192" s="18"/>
      <c r="F192" s="33"/>
      <c r="G192" s="18"/>
      <c r="H192" s="33"/>
      <c r="I192" s="33"/>
      <c r="J192" s="18"/>
      <c r="K192" s="34"/>
      <c r="L192" s="18"/>
      <c r="M192" s="18"/>
      <c r="N192" s="33"/>
      <c r="O192" s="33"/>
      <c r="P192" s="35"/>
      <c r="Q192" s="35"/>
      <c r="R192" s="35"/>
      <c r="S192" s="35"/>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row>
    <row r="193" spans="1:85">
      <c r="A193" s="18"/>
      <c r="B193" s="18"/>
      <c r="C193" s="18"/>
      <c r="D193" s="18"/>
      <c r="E193" s="18"/>
      <c r="F193" s="33"/>
      <c r="G193" s="18"/>
      <c r="H193" s="33"/>
      <c r="I193" s="33"/>
      <c r="J193" s="18"/>
      <c r="K193" s="34"/>
      <c r="L193" s="18"/>
      <c r="M193" s="18"/>
      <c r="N193" s="33"/>
      <c r="O193" s="33"/>
      <c r="P193" s="35"/>
      <c r="Q193" s="35"/>
      <c r="R193" s="35"/>
      <c r="S193" s="35"/>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row>
    <row r="194" spans="1:85">
      <c r="A194" s="18"/>
      <c r="B194" s="18"/>
      <c r="C194" s="18"/>
      <c r="D194" s="18"/>
      <c r="E194" s="18"/>
      <c r="F194" s="33"/>
      <c r="G194" s="18"/>
      <c r="H194" s="33"/>
      <c r="I194" s="33"/>
      <c r="J194" s="18"/>
      <c r="K194" s="34"/>
      <c r="L194" s="18"/>
      <c r="M194" s="18"/>
      <c r="N194" s="33"/>
      <c r="O194" s="33"/>
      <c r="P194" s="35"/>
      <c r="Q194" s="35"/>
      <c r="R194" s="35"/>
      <c r="S194" s="35"/>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row>
    <row r="195" spans="1:85">
      <c r="A195" s="18"/>
      <c r="B195" s="18"/>
      <c r="C195" s="18"/>
      <c r="D195" s="18"/>
      <c r="E195" s="18"/>
      <c r="F195" s="33"/>
      <c r="G195" s="18"/>
      <c r="H195" s="33"/>
      <c r="I195" s="33"/>
      <c r="J195" s="18"/>
      <c r="K195" s="34"/>
      <c r="L195" s="18"/>
      <c r="M195" s="18"/>
      <c r="N195" s="33"/>
      <c r="O195" s="33"/>
      <c r="P195" s="35"/>
      <c r="Q195" s="35"/>
      <c r="R195" s="35"/>
      <c r="S195" s="35"/>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row>
    <row r="196" spans="1:85">
      <c r="A196" s="18"/>
      <c r="B196" s="18"/>
      <c r="C196" s="18"/>
      <c r="D196" s="18"/>
      <c r="E196" s="18"/>
      <c r="F196" s="33"/>
      <c r="G196" s="18"/>
      <c r="H196" s="33"/>
      <c r="I196" s="33"/>
      <c r="J196" s="18"/>
      <c r="K196" s="34"/>
      <c r="L196" s="18"/>
      <c r="M196" s="18"/>
      <c r="N196" s="33"/>
      <c r="O196" s="33"/>
      <c r="P196" s="35"/>
      <c r="Q196" s="35"/>
      <c r="R196" s="35"/>
      <c r="S196" s="35"/>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row>
    <row r="197" spans="1:85">
      <c r="A197" s="18"/>
      <c r="B197" s="18"/>
      <c r="C197" s="18"/>
      <c r="D197" s="18"/>
      <c r="E197" s="18"/>
      <c r="F197" s="33"/>
      <c r="G197" s="18"/>
      <c r="H197" s="33"/>
      <c r="I197" s="33"/>
      <c r="J197" s="18"/>
      <c r="K197" s="34"/>
      <c r="L197" s="18"/>
      <c r="M197" s="18"/>
      <c r="N197" s="33"/>
      <c r="O197" s="33"/>
      <c r="P197" s="35"/>
      <c r="Q197" s="35"/>
      <c r="R197" s="35"/>
      <c r="S197" s="35"/>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row>
    <row r="198" spans="1:85">
      <c r="A198" s="18"/>
      <c r="B198" s="18"/>
      <c r="C198" s="18"/>
      <c r="D198" s="18"/>
      <c r="E198" s="18"/>
      <c r="F198" s="33"/>
      <c r="G198" s="18"/>
      <c r="H198" s="33"/>
      <c r="I198" s="33"/>
      <c r="J198" s="18"/>
      <c r="K198" s="34"/>
      <c r="L198" s="18"/>
      <c r="M198" s="18"/>
      <c r="N198" s="33"/>
      <c r="O198" s="33"/>
      <c r="P198" s="35"/>
      <c r="Q198" s="35"/>
      <c r="R198" s="35"/>
      <c r="S198" s="35"/>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row>
    <row r="199" spans="1:85">
      <c r="A199" s="18"/>
      <c r="B199" s="18"/>
      <c r="C199" s="18"/>
      <c r="D199" s="18"/>
      <c r="E199" s="18"/>
      <c r="F199" s="33"/>
      <c r="G199" s="18"/>
      <c r="H199" s="33"/>
      <c r="I199" s="33"/>
      <c r="J199" s="18"/>
      <c r="K199" s="34"/>
      <c r="L199" s="18"/>
      <c r="M199" s="18"/>
      <c r="N199" s="33"/>
      <c r="O199" s="33"/>
      <c r="P199" s="35"/>
      <c r="Q199" s="35"/>
      <c r="R199" s="35"/>
      <c r="S199" s="35"/>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row>
    <row r="200" spans="1:85">
      <c r="A200" s="18"/>
      <c r="B200" s="18"/>
      <c r="C200" s="18"/>
      <c r="D200" s="18"/>
      <c r="E200" s="18"/>
      <c r="F200" s="33"/>
      <c r="G200" s="18"/>
      <c r="H200" s="33"/>
      <c r="I200" s="33"/>
      <c r="J200" s="18"/>
      <c r="K200" s="34"/>
      <c r="L200" s="18"/>
      <c r="M200" s="18"/>
      <c r="N200" s="33"/>
      <c r="O200" s="33"/>
      <c r="P200" s="35"/>
      <c r="Q200" s="35"/>
      <c r="R200" s="35"/>
      <c r="S200" s="35"/>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row>
    <row r="201" spans="1:85">
      <c r="A201" s="18"/>
      <c r="B201" s="18"/>
      <c r="C201" s="18"/>
      <c r="D201" s="18"/>
      <c r="E201" s="18"/>
      <c r="F201" s="33"/>
      <c r="G201" s="18"/>
      <c r="H201" s="33"/>
      <c r="I201" s="33"/>
      <c r="J201" s="18"/>
      <c r="K201" s="34"/>
      <c r="L201" s="18"/>
      <c r="M201" s="18"/>
      <c r="N201" s="33"/>
      <c r="O201" s="33"/>
      <c r="P201" s="35"/>
      <c r="Q201" s="35"/>
      <c r="R201" s="35"/>
      <c r="S201" s="35"/>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row>
    <row r="202" spans="1:85">
      <c r="A202" s="18"/>
      <c r="B202" s="18"/>
      <c r="C202" s="18"/>
      <c r="D202" s="18"/>
      <c r="E202" s="18"/>
      <c r="F202" s="33"/>
      <c r="G202" s="18"/>
      <c r="H202" s="33"/>
      <c r="I202" s="33"/>
      <c r="J202" s="18"/>
      <c r="K202" s="34"/>
      <c r="L202" s="18"/>
      <c r="M202" s="18"/>
      <c r="N202" s="33"/>
      <c r="O202" s="33"/>
      <c r="P202" s="35"/>
      <c r="Q202" s="35"/>
      <c r="R202" s="35"/>
      <c r="S202" s="35"/>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row>
    <row r="203" spans="1:85">
      <c r="A203" s="18"/>
      <c r="B203" s="18"/>
      <c r="C203" s="18"/>
      <c r="D203" s="18"/>
      <c r="E203" s="18"/>
      <c r="F203" s="33"/>
      <c r="G203" s="18"/>
      <c r="H203" s="33"/>
      <c r="I203" s="33"/>
      <c r="J203" s="18"/>
      <c r="K203" s="34"/>
      <c r="L203" s="18"/>
      <c r="M203" s="18"/>
      <c r="N203" s="33"/>
      <c r="O203" s="33"/>
      <c r="P203" s="35"/>
      <c r="Q203" s="35"/>
      <c r="R203" s="35"/>
      <c r="S203" s="35"/>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row>
    <row r="204" spans="1:85">
      <c r="A204" s="18"/>
      <c r="B204" s="18"/>
      <c r="C204" s="18"/>
      <c r="D204" s="18"/>
      <c r="E204" s="18"/>
      <c r="F204" s="33"/>
      <c r="G204" s="18"/>
      <c r="H204" s="33"/>
      <c r="I204" s="33"/>
      <c r="J204" s="18"/>
      <c r="K204" s="34"/>
      <c r="L204" s="18"/>
      <c r="M204" s="18"/>
      <c r="N204" s="33"/>
      <c r="O204" s="33"/>
      <c r="P204" s="35"/>
      <c r="Q204" s="35"/>
      <c r="R204" s="35"/>
      <c r="S204" s="35"/>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row>
    <row r="205" spans="1:85">
      <c r="A205" s="18"/>
      <c r="B205" s="18"/>
      <c r="C205" s="18"/>
      <c r="D205" s="18"/>
      <c r="E205" s="18"/>
      <c r="F205" s="33"/>
      <c r="G205" s="18"/>
      <c r="H205" s="33"/>
      <c r="I205" s="33"/>
      <c r="J205" s="18"/>
      <c r="K205" s="34"/>
      <c r="L205" s="18"/>
      <c r="M205" s="18"/>
      <c r="N205" s="33"/>
      <c r="O205" s="33"/>
      <c r="P205" s="35"/>
      <c r="Q205" s="35"/>
      <c r="R205" s="35"/>
      <c r="S205" s="35"/>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row>
    <row r="206" spans="1:85">
      <c r="A206" s="18"/>
      <c r="B206" s="18"/>
      <c r="C206" s="18"/>
      <c r="D206" s="18"/>
      <c r="E206" s="18"/>
      <c r="F206" s="33"/>
      <c r="G206" s="18"/>
      <c r="H206" s="33"/>
      <c r="I206" s="33"/>
      <c r="J206" s="18"/>
      <c r="K206" s="34"/>
      <c r="L206" s="18"/>
      <c r="M206" s="18"/>
      <c r="N206" s="33"/>
      <c r="O206" s="33"/>
      <c r="P206" s="35"/>
      <c r="Q206" s="35"/>
      <c r="R206" s="35"/>
      <c r="S206" s="35"/>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row>
    <row r="207" spans="1:85">
      <c r="A207" s="18"/>
      <c r="B207" s="18"/>
      <c r="C207" s="18"/>
      <c r="D207" s="18"/>
      <c r="E207" s="18"/>
      <c r="F207" s="33"/>
      <c r="G207" s="18"/>
      <c r="H207" s="33"/>
      <c r="I207" s="33"/>
      <c r="J207" s="18"/>
      <c r="K207" s="34"/>
      <c r="L207" s="18"/>
      <c r="M207" s="18"/>
      <c r="N207" s="33"/>
      <c r="O207" s="33"/>
      <c r="P207" s="35"/>
      <c r="Q207" s="35"/>
      <c r="R207" s="35"/>
      <c r="S207" s="35"/>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row>
    <row r="208" spans="1:85">
      <c r="A208" s="18"/>
      <c r="B208" s="18"/>
      <c r="C208" s="18"/>
      <c r="D208" s="18"/>
      <c r="E208" s="18"/>
      <c r="F208" s="33"/>
      <c r="G208" s="18"/>
      <c r="H208" s="33"/>
      <c r="I208" s="33"/>
      <c r="J208" s="18"/>
      <c r="K208" s="34"/>
      <c r="L208" s="18"/>
      <c r="M208" s="18"/>
      <c r="N208" s="33"/>
      <c r="O208" s="33"/>
      <c r="P208" s="35"/>
      <c r="Q208" s="35"/>
      <c r="R208" s="35"/>
      <c r="S208" s="35"/>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row>
    <row r="209" spans="1:85">
      <c r="A209" s="18"/>
      <c r="B209" s="18"/>
      <c r="C209" s="18"/>
      <c r="D209" s="18"/>
      <c r="E209" s="18"/>
      <c r="F209" s="33"/>
      <c r="G209" s="18"/>
      <c r="H209" s="33"/>
      <c r="I209" s="33"/>
      <c r="J209" s="18"/>
      <c r="K209" s="34"/>
      <c r="L209" s="18"/>
      <c r="M209" s="18"/>
      <c r="N209" s="33"/>
      <c r="O209" s="33"/>
      <c r="P209" s="35"/>
      <c r="Q209" s="35"/>
      <c r="R209" s="35"/>
      <c r="S209" s="35"/>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row>
    <row r="210" spans="1:85">
      <c r="A210" s="18"/>
      <c r="B210" s="18"/>
      <c r="C210" s="18"/>
      <c r="D210" s="18"/>
      <c r="E210" s="18"/>
      <c r="F210" s="33"/>
      <c r="G210" s="18"/>
      <c r="H210" s="33"/>
      <c r="I210" s="33"/>
      <c r="J210" s="18"/>
      <c r="K210" s="34"/>
      <c r="L210" s="18"/>
      <c r="M210" s="18"/>
      <c r="N210" s="33"/>
      <c r="O210" s="33"/>
      <c r="P210" s="35"/>
      <c r="Q210" s="35"/>
      <c r="R210" s="35"/>
      <c r="S210" s="35"/>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row>
    <row r="211" spans="1:85">
      <c r="A211" s="18"/>
      <c r="B211" s="18"/>
      <c r="C211" s="18"/>
      <c r="D211" s="18"/>
      <c r="E211" s="18"/>
      <c r="F211" s="33"/>
      <c r="G211" s="18"/>
      <c r="H211" s="33"/>
      <c r="I211" s="33"/>
      <c r="J211" s="18"/>
      <c r="K211" s="34"/>
      <c r="L211" s="18"/>
      <c r="M211" s="18"/>
      <c r="N211" s="33"/>
      <c r="O211" s="33"/>
      <c r="P211" s="35"/>
      <c r="Q211" s="35"/>
      <c r="R211" s="35"/>
      <c r="S211" s="35"/>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row>
    <row r="212" spans="1:85">
      <c r="A212" s="18"/>
      <c r="B212" s="18"/>
      <c r="C212" s="18"/>
      <c r="D212" s="18"/>
      <c r="E212" s="18"/>
      <c r="F212" s="33"/>
      <c r="G212" s="18"/>
      <c r="H212" s="33"/>
      <c r="I212" s="33"/>
      <c r="J212" s="18"/>
      <c r="K212" s="34"/>
      <c r="L212" s="18"/>
      <c r="M212" s="18"/>
      <c r="N212" s="33"/>
      <c r="O212" s="33"/>
      <c r="P212" s="35"/>
      <c r="Q212" s="35"/>
      <c r="R212" s="35"/>
      <c r="S212" s="35"/>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row>
    <row r="213" spans="1:85">
      <c r="A213" s="18"/>
      <c r="B213" s="18"/>
      <c r="C213" s="18"/>
      <c r="D213" s="18"/>
      <c r="E213" s="18"/>
      <c r="F213" s="33"/>
      <c r="G213" s="18"/>
      <c r="H213" s="33"/>
      <c r="I213" s="33"/>
      <c r="J213" s="18"/>
      <c r="K213" s="34"/>
      <c r="L213" s="18"/>
      <c r="M213" s="18"/>
      <c r="N213" s="33"/>
      <c r="O213" s="33"/>
      <c r="P213" s="35"/>
      <c r="Q213" s="35"/>
      <c r="R213" s="35"/>
      <c r="S213" s="35"/>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row>
    <row r="214" spans="1:85">
      <c r="A214" s="18"/>
      <c r="B214" s="18"/>
      <c r="C214" s="18"/>
      <c r="D214" s="18"/>
      <c r="E214" s="18"/>
      <c r="F214" s="33"/>
      <c r="G214" s="18"/>
      <c r="H214" s="33"/>
      <c r="I214" s="33"/>
      <c r="J214" s="18"/>
      <c r="K214" s="34"/>
      <c r="L214" s="18"/>
      <c r="M214" s="18"/>
      <c r="N214" s="33"/>
      <c r="O214" s="33"/>
      <c r="P214" s="35"/>
      <c r="Q214" s="35"/>
      <c r="R214" s="35"/>
      <c r="S214" s="35"/>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row>
    <row r="215" spans="1:85">
      <c r="A215" s="18"/>
      <c r="B215" s="18"/>
      <c r="C215" s="18"/>
      <c r="D215" s="18"/>
      <c r="E215" s="18"/>
      <c r="F215" s="33"/>
      <c r="G215" s="18"/>
      <c r="H215" s="33"/>
      <c r="I215" s="33"/>
      <c r="J215" s="18"/>
      <c r="K215" s="34"/>
      <c r="L215" s="18"/>
      <c r="M215" s="18"/>
      <c r="N215" s="33"/>
      <c r="O215" s="33"/>
      <c r="P215" s="35"/>
      <c r="Q215" s="35"/>
      <c r="R215" s="35"/>
      <c r="S215" s="35"/>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row>
    <row r="216" spans="1:85">
      <c r="A216" s="18"/>
      <c r="B216" s="18"/>
      <c r="C216" s="18"/>
      <c r="D216" s="18"/>
      <c r="E216" s="18"/>
      <c r="F216" s="33"/>
      <c r="G216" s="18"/>
      <c r="H216" s="33"/>
      <c r="I216" s="33"/>
      <c r="J216" s="18"/>
      <c r="K216" s="34"/>
      <c r="L216" s="18"/>
      <c r="M216" s="18"/>
      <c r="N216" s="33"/>
      <c r="O216" s="33"/>
      <c r="P216" s="35"/>
      <c r="Q216" s="35"/>
      <c r="R216" s="35"/>
      <c r="S216" s="35"/>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row>
    <row r="217" spans="1:85">
      <c r="A217" s="18"/>
      <c r="B217" s="18"/>
      <c r="C217" s="18"/>
      <c r="D217" s="18"/>
      <c r="E217" s="18"/>
      <c r="F217" s="33"/>
      <c r="G217" s="18"/>
      <c r="H217" s="33"/>
      <c r="I217" s="33"/>
      <c r="J217" s="18"/>
      <c r="K217" s="34"/>
      <c r="L217" s="18"/>
      <c r="M217" s="18"/>
      <c r="N217" s="33"/>
      <c r="O217" s="33"/>
      <c r="P217" s="35"/>
      <c r="Q217" s="35"/>
      <c r="R217" s="35"/>
      <c r="S217" s="35"/>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row>
    <row r="218" spans="1:85">
      <c r="A218" s="18"/>
      <c r="B218" s="18"/>
      <c r="C218" s="18"/>
      <c r="D218" s="18"/>
      <c r="E218" s="18"/>
      <c r="F218" s="33"/>
      <c r="G218" s="18"/>
      <c r="H218" s="33"/>
      <c r="I218" s="33"/>
      <c r="J218" s="18"/>
      <c r="K218" s="34"/>
      <c r="L218" s="18"/>
      <c r="M218" s="18"/>
      <c r="N218" s="33"/>
      <c r="O218" s="33"/>
      <c r="P218" s="35"/>
      <c r="Q218" s="35"/>
      <c r="R218" s="35"/>
      <c r="S218" s="35"/>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row>
    <row r="219" spans="1:85">
      <c r="A219" s="18"/>
      <c r="B219" s="18"/>
      <c r="C219" s="18"/>
      <c r="D219" s="18"/>
      <c r="E219" s="18"/>
      <c r="F219" s="33"/>
      <c r="G219" s="18"/>
      <c r="H219" s="33"/>
      <c r="I219" s="33"/>
      <c r="J219" s="18"/>
      <c r="K219" s="34"/>
      <c r="L219" s="18"/>
      <c r="M219" s="18"/>
      <c r="N219" s="33"/>
      <c r="O219" s="33"/>
      <c r="P219" s="35"/>
      <c r="Q219" s="35"/>
      <c r="R219" s="35"/>
      <c r="S219" s="35"/>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row>
    <row r="220" spans="1:85">
      <c r="A220" s="18"/>
      <c r="B220" s="18"/>
      <c r="C220" s="18"/>
      <c r="D220" s="18"/>
      <c r="E220" s="18"/>
      <c r="F220" s="33"/>
      <c r="G220" s="18"/>
      <c r="H220" s="33"/>
      <c r="I220" s="33"/>
      <c r="J220" s="18"/>
      <c r="K220" s="34"/>
      <c r="L220" s="18"/>
      <c r="M220" s="18"/>
      <c r="N220" s="33"/>
      <c r="O220" s="33"/>
      <c r="P220" s="35"/>
      <c r="Q220" s="35"/>
      <c r="R220" s="35"/>
      <c r="S220" s="35"/>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row>
    <row r="221" spans="1:85">
      <c r="A221" s="18"/>
      <c r="B221" s="18"/>
      <c r="C221" s="18"/>
      <c r="D221" s="18"/>
      <c r="E221" s="18"/>
      <c r="F221" s="33"/>
      <c r="G221" s="18"/>
      <c r="H221" s="33"/>
      <c r="I221" s="33"/>
      <c r="J221" s="18"/>
      <c r="K221" s="34"/>
      <c r="L221" s="18"/>
      <c r="M221" s="18"/>
      <c r="N221" s="33"/>
      <c r="O221" s="33"/>
      <c r="P221" s="35"/>
      <c r="Q221" s="35"/>
      <c r="R221" s="35"/>
      <c r="S221" s="35"/>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row>
    <row r="222" spans="1:85">
      <c r="A222" s="18"/>
      <c r="B222" s="18"/>
      <c r="C222" s="18"/>
      <c r="D222" s="18"/>
      <c r="E222" s="18"/>
      <c r="F222" s="33"/>
      <c r="G222" s="18"/>
      <c r="H222" s="33"/>
      <c r="I222" s="33"/>
      <c r="J222" s="18"/>
      <c r="K222" s="34"/>
      <c r="L222" s="18"/>
      <c r="M222" s="18"/>
      <c r="N222" s="33"/>
      <c r="O222" s="33"/>
      <c r="P222" s="35"/>
      <c r="Q222" s="35"/>
      <c r="R222" s="35"/>
      <c r="S222" s="35"/>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row>
    <row r="223" spans="1:85">
      <c r="A223" s="18"/>
      <c r="B223" s="18"/>
      <c r="C223" s="18"/>
      <c r="D223" s="18"/>
      <c r="E223" s="18"/>
      <c r="F223" s="33"/>
      <c r="G223" s="18"/>
      <c r="H223" s="33"/>
      <c r="I223" s="33"/>
      <c r="J223" s="18"/>
      <c r="K223" s="34"/>
      <c r="L223" s="18"/>
      <c r="M223" s="18"/>
      <c r="N223" s="33"/>
      <c r="O223" s="33"/>
      <c r="P223" s="35"/>
      <c r="Q223" s="35"/>
      <c r="R223" s="35"/>
      <c r="S223" s="35"/>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row>
    <row r="224" spans="1:85">
      <c r="A224" s="18"/>
      <c r="B224" s="18"/>
      <c r="C224" s="18"/>
      <c r="D224" s="18"/>
      <c r="E224" s="18"/>
      <c r="F224" s="33"/>
      <c r="G224" s="18"/>
      <c r="H224" s="33"/>
      <c r="I224" s="33"/>
      <c r="J224" s="18"/>
      <c r="K224" s="34"/>
      <c r="L224" s="18"/>
      <c r="M224" s="18"/>
      <c r="N224" s="33"/>
      <c r="O224" s="33"/>
      <c r="P224" s="35"/>
      <c r="Q224" s="35"/>
      <c r="R224" s="35"/>
      <c r="S224" s="35"/>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row>
    <row r="225" spans="1:85">
      <c r="A225" s="18"/>
      <c r="B225" s="18"/>
      <c r="C225" s="18"/>
      <c r="D225" s="18"/>
      <c r="E225" s="18"/>
      <c r="F225" s="33"/>
      <c r="G225" s="18"/>
      <c r="H225" s="33"/>
      <c r="I225" s="33"/>
      <c r="J225" s="18"/>
      <c r="K225" s="34"/>
      <c r="L225" s="18"/>
      <c r="M225" s="18"/>
      <c r="N225" s="33"/>
      <c r="O225" s="33"/>
      <c r="P225" s="35"/>
      <c r="Q225" s="35"/>
      <c r="R225" s="35"/>
      <c r="S225" s="35"/>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row>
    <row r="226" spans="1:85">
      <c r="A226" s="18"/>
      <c r="B226" s="18"/>
      <c r="C226" s="18"/>
      <c r="D226" s="18"/>
      <c r="E226" s="18"/>
      <c r="F226" s="33"/>
      <c r="G226" s="18"/>
      <c r="H226" s="33"/>
      <c r="I226" s="33"/>
      <c r="J226" s="18"/>
      <c r="K226" s="34"/>
      <c r="L226" s="18"/>
      <c r="M226" s="18"/>
      <c r="N226" s="33"/>
      <c r="O226" s="33"/>
      <c r="P226" s="35"/>
      <c r="Q226" s="35"/>
      <c r="R226" s="35"/>
      <c r="S226" s="35"/>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row>
    <row r="227" spans="1:85">
      <c r="A227" s="18"/>
      <c r="B227" s="18"/>
      <c r="C227" s="18"/>
      <c r="D227" s="18"/>
      <c r="E227" s="18"/>
      <c r="F227" s="33"/>
      <c r="G227" s="18"/>
      <c r="H227" s="33"/>
      <c r="I227" s="33"/>
      <c r="J227" s="18"/>
      <c r="K227" s="34"/>
      <c r="L227" s="18"/>
      <c r="M227" s="18"/>
      <c r="N227" s="33"/>
      <c r="O227" s="33"/>
      <c r="P227" s="35"/>
      <c r="Q227" s="35"/>
      <c r="R227" s="35"/>
      <c r="S227" s="35"/>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row>
    <row r="228" spans="1:85">
      <c r="A228" s="18"/>
      <c r="B228" s="18"/>
      <c r="C228" s="18"/>
      <c r="D228" s="18"/>
      <c r="E228" s="18"/>
      <c r="F228" s="33"/>
      <c r="G228" s="18"/>
      <c r="H228" s="33"/>
      <c r="I228" s="33"/>
      <c r="J228" s="18"/>
      <c r="K228" s="34"/>
      <c r="L228" s="18"/>
      <c r="M228" s="18"/>
      <c r="N228" s="33"/>
      <c r="O228" s="33"/>
      <c r="P228" s="35"/>
      <c r="Q228" s="35"/>
      <c r="R228" s="35"/>
      <c r="S228" s="35"/>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row>
    <row r="229" spans="1:85">
      <c r="A229" s="18"/>
      <c r="B229" s="18"/>
      <c r="C229" s="18"/>
      <c r="D229" s="18"/>
      <c r="E229" s="18"/>
      <c r="F229" s="33"/>
      <c r="G229" s="18"/>
      <c r="H229" s="33"/>
      <c r="I229" s="33"/>
      <c r="J229" s="18"/>
      <c r="K229" s="34"/>
      <c r="L229" s="18"/>
      <c r="M229" s="18"/>
      <c r="N229" s="33"/>
      <c r="O229" s="33"/>
      <c r="P229" s="35"/>
      <c r="Q229" s="35"/>
      <c r="R229" s="35"/>
      <c r="S229" s="35"/>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row>
    <row r="230" spans="1:85">
      <c r="A230" s="18"/>
      <c r="B230" s="18"/>
      <c r="C230" s="18"/>
      <c r="D230" s="18"/>
      <c r="E230" s="18"/>
      <c r="F230" s="33"/>
      <c r="G230" s="18"/>
      <c r="H230" s="33"/>
      <c r="I230" s="33"/>
      <c r="J230" s="18"/>
      <c r="K230" s="34"/>
      <c r="L230" s="18"/>
      <c r="M230" s="18"/>
      <c r="N230" s="33"/>
      <c r="O230" s="33"/>
      <c r="P230" s="35"/>
      <c r="Q230" s="35"/>
      <c r="R230" s="35"/>
      <c r="S230" s="35"/>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row>
    <row r="231" spans="1:85">
      <c r="A231" s="18"/>
      <c r="B231" s="18"/>
      <c r="C231" s="18"/>
      <c r="D231" s="18"/>
      <c r="E231" s="18"/>
      <c r="F231" s="33"/>
      <c r="G231" s="18"/>
      <c r="H231" s="33"/>
      <c r="I231" s="33"/>
      <c r="J231" s="18"/>
      <c r="K231" s="34"/>
      <c r="L231" s="18"/>
      <c r="M231" s="18"/>
      <c r="N231" s="33"/>
      <c r="O231" s="33"/>
      <c r="P231" s="35"/>
      <c r="Q231" s="35"/>
      <c r="R231" s="35"/>
      <c r="S231" s="35"/>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row>
    <row r="232" spans="1:85">
      <c r="A232" s="18"/>
      <c r="B232" s="18"/>
      <c r="C232" s="18"/>
      <c r="D232" s="18"/>
      <c r="E232" s="18"/>
      <c r="F232" s="33"/>
      <c r="G232" s="18"/>
      <c r="H232" s="33"/>
      <c r="I232" s="33"/>
      <c r="J232" s="18"/>
      <c r="K232" s="34"/>
      <c r="L232" s="18"/>
      <c r="M232" s="18"/>
      <c r="N232" s="33"/>
      <c r="O232" s="33"/>
      <c r="P232" s="35"/>
      <c r="Q232" s="35"/>
      <c r="R232" s="35"/>
      <c r="S232" s="35"/>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row>
    <row r="233" spans="1:85">
      <c r="A233" s="18"/>
      <c r="B233" s="18"/>
      <c r="C233" s="18"/>
      <c r="D233" s="18"/>
      <c r="E233" s="18"/>
      <c r="F233" s="33"/>
      <c r="G233" s="18"/>
      <c r="H233" s="33"/>
      <c r="I233" s="33"/>
      <c r="J233" s="18"/>
      <c r="K233" s="34"/>
      <c r="L233" s="18"/>
      <c r="M233" s="18"/>
      <c r="N233" s="33"/>
      <c r="O233" s="33"/>
      <c r="P233" s="35"/>
      <c r="Q233" s="35"/>
      <c r="R233" s="35"/>
      <c r="S233" s="35"/>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row>
    <row r="234" spans="1:85">
      <c r="A234" s="18"/>
      <c r="B234" s="18"/>
      <c r="C234" s="18"/>
      <c r="D234" s="18"/>
      <c r="E234" s="18"/>
      <c r="F234" s="33"/>
      <c r="G234" s="18"/>
      <c r="H234" s="33"/>
      <c r="I234" s="33"/>
      <c r="J234" s="18"/>
      <c r="K234" s="34"/>
      <c r="L234" s="18"/>
      <c r="M234" s="18"/>
      <c r="N234" s="33"/>
      <c r="O234" s="33"/>
      <c r="P234" s="35"/>
      <c r="Q234" s="35"/>
      <c r="R234" s="35"/>
      <c r="S234" s="35"/>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row>
    <row r="235" spans="1:85">
      <c r="A235" s="18"/>
      <c r="B235" s="18"/>
      <c r="C235" s="18"/>
      <c r="D235" s="18"/>
      <c r="E235" s="18"/>
      <c r="F235" s="33"/>
      <c r="G235" s="18"/>
      <c r="H235" s="33"/>
      <c r="I235" s="33"/>
      <c r="J235" s="18"/>
      <c r="K235" s="34"/>
      <c r="L235" s="18"/>
      <c r="M235" s="18"/>
      <c r="N235" s="33"/>
      <c r="O235" s="33"/>
      <c r="P235" s="35"/>
      <c r="Q235" s="35"/>
      <c r="R235" s="35"/>
      <c r="S235" s="35"/>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row>
    <row r="236" spans="1:85">
      <c r="A236" s="18"/>
      <c r="B236" s="18"/>
      <c r="C236" s="18"/>
      <c r="D236" s="18"/>
      <c r="E236" s="18"/>
      <c r="F236" s="33"/>
      <c r="G236" s="18"/>
      <c r="H236" s="33"/>
      <c r="I236" s="33"/>
      <c r="J236" s="18"/>
      <c r="K236" s="34"/>
      <c r="L236" s="18"/>
      <c r="M236" s="18"/>
      <c r="N236" s="33"/>
      <c r="O236" s="33"/>
      <c r="P236" s="35"/>
      <c r="Q236" s="35"/>
      <c r="R236" s="35"/>
      <c r="S236" s="35"/>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row>
    <row r="237" spans="1:85">
      <c r="A237" s="18"/>
      <c r="B237" s="18"/>
      <c r="C237" s="18"/>
      <c r="D237" s="18"/>
      <c r="E237" s="18"/>
      <c r="F237" s="33"/>
      <c r="G237" s="18"/>
      <c r="H237" s="33"/>
      <c r="I237" s="33"/>
      <c r="J237" s="18"/>
      <c r="K237" s="34"/>
      <c r="L237" s="18"/>
      <c r="M237" s="18"/>
      <c r="N237" s="33"/>
      <c r="O237" s="33"/>
      <c r="P237" s="35"/>
      <c r="Q237" s="35"/>
      <c r="R237" s="35"/>
      <c r="S237" s="35"/>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row>
    <row r="238" spans="1:85">
      <c r="A238" s="18"/>
      <c r="B238" s="18"/>
      <c r="C238" s="18"/>
      <c r="D238" s="18"/>
      <c r="E238" s="18"/>
      <c r="F238" s="33"/>
      <c r="G238" s="18"/>
      <c r="H238" s="33"/>
      <c r="I238" s="33"/>
      <c r="J238" s="18"/>
      <c r="K238" s="34"/>
      <c r="L238" s="18"/>
      <c r="M238" s="18"/>
      <c r="N238" s="33"/>
      <c r="O238" s="33"/>
      <c r="P238" s="35"/>
      <c r="Q238" s="35"/>
      <c r="R238" s="35"/>
      <c r="S238" s="35"/>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row>
    <row r="239" spans="1:85">
      <c r="A239" s="18"/>
      <c r="B239" s="18"/>
      <c r="C239" s="18"/>
      <c r="D239" s="18"/>
      <c r="E239" s="18"/>
      <c r="F239" s="33"/>
      <c r="G239" s="18"/>
      <c r="H239" s="33"/>
      <c r="I239" s="33"/>
      <c r="J239" s="18"/>
      <c r="K239" s="34"/>
      <c r="L239" s="18"/>
      <c r="M239" s="18"/>
      <c r="N239" s="33"/>
      <c r="O239" s="33"/>
      <c r="P239" s="35"/>
      <c r="Q239" s="35"/>
      <c r="R239" s="35"/>
      <c r="S239" s="35"/>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row>
    <row r="240" spans="1:85">
      <c r="A240" s="18"/>
      <c r="B240" s="18"/>
      <c r="C240" s="18"/>
      <c r="D240" s="18"/>
      <c r="E240" s="18"/>
      <c r="F240" s="33"/>
      <c r="G240" s="18"/>
      <c r="H240" s="33"/>
      <c r="I240" s="33"/>
      <c r="J240" s="18"/>
      <c r="K240" s="34"/>
      <c r="L240" s="18"/>
      <c r="M240" s="18"/>
      <c r="N240" s="33"/>
      <c r="O240" s="33"/>
      <c r="P240" s="35"/>
      <c r="Q240" s="35"/>
      <c r="R240" s="35"/>
      <c r="S240" s="35"/>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row>
    <row r="241" spans="1:85">
      <c r="A241" s="18"/>
      <c r="B241" s="18"/>
      <c r="C241" s="18"/>
      <c r="D241" s="18"/>
      <c r="E241" s="18"/>
      <c r="F241" s="33"/>
      <c r="G241" s="18"/>
      <c r="H241" s="33"/>
      <c r="I241" s="33"/>
      <c r="J241" s="18"/>
      <c r="K241" s="34"/>
      <c r="L241" s="18"/>
      <c r="M241" s="18"/>
      <c r="N241" s="33"/>
      <c r="O241" s="33"/>
      <c r="P241" s="35"/>
      <c r="Q241" s="35"/>
      <c r="R241" s="35"/>
      <c r="S241" s="35"/>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row>
    <row r="242" spans="1:85">
      <c r="A242" s="18"/>
      <c r="B242" s="18"/>
      <c r="C242" s="18"/>
      <c r="D242" s="18"/>
      <c r="E242" s="18"/>
      <c r="F242" s="33"/>
      <c r="G242" s="18"/>
      <c r="H242" s="33"/>
      <c r="I242" s="33"/>
      <c r="J242" s="18"/>
      <c r="K242" s="34"/>
      <c r="L242" s="18"/>
      <c r="M242" s="18"/>
      <c r="N242" s="33"/>
      <c r="O242" s="33"/>
      <c r="P242" s="35"/>
      <c r="Q242" s="35"/>
      <c r="R242" s="35"/>
      <c r="S242" s="35"/>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row>
    <row r="243" spans="1:85">
      <c r="A243" s="18"/>
      <c r="B243" s="18"/>
      <c r="C243" s="18"/>
      <c r="D243" s="18"/>
      <c r="E243" s="18"/>
      <c r="F243" s="33"/>
      <c r="G243" s="18"/>
      <c r="H243" s="33"/>
      <c r="I243" s="33"/>
      <c r="J243" s="18"/>
      <c r="K243" s="34"/>
      <c r="L243" s="18"/>
      <c r="M243" s="18"/>
      <c r="N243" s="33"/>
      <c r="O243" s="33"/>
      <c r="P243" s="35"/>
      <c r="Q243" s="35"/>
      <c r="R243" s="35"/>
      <c r="S243" s="35"/>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row>
    <row r="244" spans="1:85">
      <c r="A244" s="18"/>
      <c r="B244" s="18"/>
      <c r="C244" s="18"/>
      <c r="D244" s="18"/>
      <c r="E244" s="18"/>
      <c r="F244" s="33"/>
      <c r="G244" s="18"/>
      <c r="H244" s="33"/>
      <c r="I244" s="33"/>
      <c r="J244" s="18"/>
      <c r="K244" s="34"/>
      <c r="L244" s="18"/>
      <c r="M244" s="18"/>
      <c r="N244" s="33"/>
      <c r="O244" s="33"/>
      <c r="P244" s="35"/>
      <c r="Q244" s="35"/>
      <c r="R244" s="35"/>
      <c r="S244" s="35"/>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row>
    <row r="245" spans="1:85">
      <c r="A245" s="18"/>
      <c r="B245" s="18"/>
      <c r="C245" s="18"/>
      <c r="D245" s="18"/>
      <c r="E245" s="18"/>
      <c r="F245" s="33"/>
      <c r="G245" s="18"/>
      <c r="H245" s="33"/>
      <c r="I245" s="33"/>
      <c r="J245" s="18"/>
      <c r="K245" s="34"/>
      <c r="L245" s="18"/>
      <c r="M245" s="18"/>
      <c r="N245" s="33"/>
      <c r="O245" s="33"/>
      <c r="P245" s="35"/>
      <c r="Q245" s="35"/>
      <c r="R245" s="35"/>
      <c r="S245" s="35"/>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row>
    <row r="246" spans="1:85">
      <c r="A246" s="18"/>
      <c r="B246" s="18"/>
      <c r="C246" s="18"/>
      <c r="D246" s="18"/>
      <c r="E246" s="18"/>
      <c r="F246" s="33"/>
      <c r="G246" s="18"/>
      <c r="H246" s="33"/>
      <c r="I246" s="33"/>
      <c r="J246" s="18"/>
      <c r="K246" s="34"/>
      <c r="L246" s="18"/>
      <c r="M246" s="18"/>
      <c r="N246" s="33"/>
      <c r="O246" s="33"/>
      <c r="P246" s="35"/>
      <c r="Q246" s="35"/>
      <c r="R246" s="35"/>
      <c r="S246" s="35"/>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row>
    <row r="247" spans="1:85">
      <c r="A247" s="18"/>
      <c r="B247" s="18"/>
      <c r="C247" s="18"/>
      <c r="D247" s="18"/>
      <c r="E247" s="18"/>
      <c r="F247" s="33"/>
      <c r="G247" s="18"/>
      <c r="H247" s="33"/>
      <c r="I247" s="33"/>
      <c r="J247" s="18"/>
      <c r="K247" s="34"/>
      <c r="L247" s="18"/>
      <c r="M247" s="18"/>
      <c r="N247" s="33"/>
      <c r="O247" s="33"/>
      <c r="P247" s="35"/>
      <c r="Q247" s="35"/>
      <c r="R247" s="35"/>
      <c r="S247" s="35"/>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row>
    <row r="248" spans="1:85">
      <c r="A248" s="18"/>
      <c r="B248" s="18"/>
      <c r="C248" s="18"/>
      <c r="D248" s="18"/>
      <c r="E248" s="18"/>
      <c r="F248" s="33"/>
      <c r="G248" s="18"/>
      <c r="H248" s="33"/>
      <c r="I248" s="33"/>
      <c r="J248" s="18"/>
      <c r="K248" s="34"/>
      <c r="L248" s="18"/>
      <c r="M248" s="18"/>
      <c r="N248" s="33"/>
      <c r="O248" s="33"/>
      <c r="P248" s="35"/>
      <c r="Q248" s="35"/>
      <c r="R248" s="35"/>
      <c r="S248" s="35"/>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row>
    <row r="249" spans="1:85">
      <c r="A249" s="18"/>
      <c r="B249" s="18"/>
      <c r="C249" s="18"/>
      <c r="D249" s="18"/>
      <c r="E249" s="18"/>
      <c r="F249" s="33"/>
      <c r="G249" s="18"/>
      <c r="H249" s="33"/>
      <c r="I249" s="33"/>
      <c r="J249" s="18"/>
      <c r="K249" s="34"/>
      <c r="L249" s="18"/>
      <c r="M249" s="18"/>
      <c r="N249" s="33"/>
      <c r="O249" s="33"/>
      <c r="P249" s="35"/>
      <c r="Q249" s="35"/>
      <c r="R249" s="35"/>
      <c r="S249" s="35"/>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row>
    <row r="250" spans="1:85">
      <c r="A250" s="18"/>
      <c r="B250" s="18"/>
      <c r="C250" s="18"/>
      <c r="D250" s="18"/>
      <c r="E250" s="18"/>
      <c r="F250" s="33"/>
      <c r="G250" s="18"/>
      <c r="H250" s="33"/>
      <c r="I250" s="33"/>
      <c r="J250" s="18"/>
      <c r="K250" s="34"/>
      <c r="L250" s="18"/>
      <c r="M250" s="18"/>
      <c r="N250" s="33"/>
      <c r="O250" s="33"/>
      <c r="P250" s="35"/>
      <c r="Q250" s="35"/>
      <c r="R250" s="35"/>
      <c r="S250" s="35"/>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row>
    <row r="251" spans="1:85">
      <c r="A251" s="18"/>
      <c r="B251" s="18"/>
      <c r="C251" s="18"/>
      <c r="D251" s="18"/>
      <c r="E251" s="18"/>
      <c r="F251" s="33"/>
      <c r="G251" s="18"/>
      <c r="H251" s="33"/>
      <c r="I251" s="33"/>
      <c r="J251" s="18"/>
      <c r="K251" s="34"/>
      <c r="L251" s="18"/>
      <c r="M251" s="18"/>
      <c r="N251" s="33"/>
      <c r="O251" s="33"/>
      <c r="P251" s="35"/>
      <c r="Q251" s="35"/>
      <c r="R251" s="35"/>
      <c r="S251" s="35"/>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row>
    <row r="252" spans="1:85">
      <c r="A252" s="18"/>
      <c r="B252" s="18"/>
      <c r="C252" s="18"/>
      <c r="D252" s="18"/>
      <c r="E252" s="18"/>
      <c r="F252" s="33"/>
      <c r="G252" s="18"/>
      <c r="H252" s="33"/>
      <c r="I252" s="33"/>
      <c r="J252" s="18"/>
      <c r="K252" s="34"/>
      <c r="L252" s="18"/>
      <c r="M252" s="18"/>
      <c r="N252" s="33"/>
      <c r="O252" s="33"/>
      <c r="P252" s="35"/>
      <c r="Q252" s="35"/>
      <c r="R252" s="35"/>
      <c r="S252" s="35"/>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row>
    <row r="253" spans="1:85">
      <c r="A253" s="18"/>
      <c r="B253" s="18"/>
      <c r="C253" s="18"/>
      <c r="D253" s="18"/>
      <c r="E253" s="18"/>
      <c r="F253" s="33"/>
      <c r="G253" s="18"/>
      <c r="H253" s="33"/>
      <c r="I253" s="33"/>
      <c r="J253" s="18"/>
      <c r="K253" s="34"/>
      <c r="L253" s="18"/>
      <c r="M253" s="18"/>
      <c r="N253" s="33"/>
      <c r="O253" s="33"/>
      <c r="P253" s="35"/>
      <c r="Q253" s="35"/>
      <c r="R253" s="35"/>
      <c r="S253" s="35"/>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row>
    <row r="254" spans="1:85">
      <c r="A254" s="18"/>
      <c r="B254" s="18"/>
      <c r="C254" s="18"/>
      <c r="D254" s="18"/>
      <c r="E254" s="18"/>
      <c r="F254" s="33"/>
      <c r="G254" s="18"/>
      <c r="H254" s="33"/>
      <c r="I254" s="33"/>
      <c r="J254" s="18"/>
      <c r="K254" s="34"/>
      <c r="L254" s="18"/>
      <c r="M254" s="18"/>
      <c r="N254" s="33"/>
      <c r="O254" s="33"/>
      <c r="P254" s="35"/>
      <c r="Q254" s="35"/>
      <c r="R254" s="35"/>
      <c r="S254" s="35"/>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row>
    <row r="255" spans="1:85">
      <c r="A255" s="18"/>
      <c r="B255" s="18"/>
      <c r="C255" s="18"/>
      <c r="D255" s="18"/>
      <c r="E255" s="18"/>
      <c r="F255" s="33"/>
      <c r="G255" s="18"/>
      <c r="H255" s="33"/>
      <c r="I255" s="33"/>
      <c r="J255" s="18"/>
      <c r="K255" s="34"/>
      <c r="L255" s="18"/>
      <c r="M255" s="18"/>
      <c r="N255" s="33"/>
      <c r="O255" s="33"/>
      <c r="P255" s="35"/>
      <c r="Q255" s="35"/>
      <c r="R255" s="35"/>
      <c r="S255" s="35"/>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row>
    <row r="256" spans="1:85">
      <c r="A256" s="18"/>
      <c r="B256" s="18"/>
      <c r="C256" s="18"/>
      <c r="D256" s="18"/>
      <c r="E256" s="18"/>
      <c r="F256" s="33"/>
      <c r="G256" s="18"/>
      <c r="H256" s="33"/>
      <c r="I256" s="33"/>
      <c r="J256" s="18"/>
      <c r="K256" s="34"/>
      <c r="L256" s="18"/>
      <c r="M256" s="18"/>
      <c r="N256" s="33"/>
      <c r="O256" s="33"/>
      <c r="P256" s="35"/>
      <c r="Q256" s="35"/>
      <c r="R256" s="35"/>
      <c r="S256" s="35"/>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row>
    <row r="257" spans="1:85">
      <c r="A257" s="18"/>
      <c r="B257" s="18"/>
      <c r="C257" s="18"/>
      <c r="D257" s="18"/>
      <c r="E257" s="18"/>
      <c r="F257" s="33"/>
      <c r="G257" s="18"/>
      <c r="H257" s="33"/>
      <c r="I257" s="33"/>
      <c r="J257" s="18"/>
      <c r="K257" s="34"/>
      <c r="L257" s="18"/>
      <c r="M257" s="18"/>
      <c r="N257" s="33"/>
      <c r="O257" s="33"/>
      <c r="P257" s="35"/>
      <c r="Q257" s="35"/>
      <c r="R257" s="35"/>
      <c r="S257" s="35"/>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row>
    <row r="258" spans="1:85">
      <c r="A258" s="18"/>
      <c r="B258" s="18"/>
      <c r="C258" s="18"/>
      <c r="D258" s="18"/>
      <c r="E258" s="18"/>
      <c r="F258" s="33"/>
      <c r="G258" s="18"/>
      <c r="H258" s="33"/>
      <c r="I258" s="33"/>
      <c r="J258" s="18"/>
      <c r="K258" s="34"/>
      <c r="L258" s="18"/>
      <c r="M258" s="18"/>
      <c r="N258" s="33"/>
      <c r="O258" s="33"/>
      <c r="P258" s="35"/>
      <c r="Q258" s="35"/>
      <c r="R258" s="35"/>
      <c r="S258" s="35"/>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row>
    <row r="259" spans="1:85">
      <c r="A259" s="18"/>
      <c r="B259" s="18"/>
      <c r="C259" s="18"/>
      <c r="D259" s="18"/>
      <c r="E259" s="18"/>
      <c r="F259" s="33"/>
      <c r="G259" s="18"/>
      <c r="H259" s="33"/>
      <c r="I259" s="33"/>
      <c r="J259" s="18"/>
      <c r="K259" s="34"/>
      <c r="L259" s="18"/>
      <c r="M259" s="18"/>
      <c r="N259" s="33"/>
      <c r="O259" s="33"/>
      <c r="P259" s="35"/>
      <c r="Q259" s="35"/>
      <c r="R259" s="35"/>
      <c r="S259" s="35"/>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row>
    <row r="260" spans="1:85">
      <c r="A260" s="18"/>
      <c r="B260" s="18"/>
      <c r="C260" s="18"/>
      <c r="D260" s="18"/>
      <c r="E260" s="18"/>
      <c r="F260" s="33"/>
      <c r="G260" s="18"/>
      <c r="H260" s="33"/>
      <c r="I260" s="33"/>
      <c r="J260" s="18"/>
      <c r="K260" s="34"/>
      <c r="L260" s="18"/>
      <c r="M260" s="18"/>
      <c r="N260" s="33"/>
      <c r="O260" s="33"/>
      <c r="P260" s="35"/>
      <c r="Q260" s="35"/>
      <c r="R260" s="35"/>
      <c r="S260" s="35"/>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row>
    <row r="261" spans="1:85">
      <c r="A261" s="18"/>
      <c r="B261" s="18"/>
      <c r="C261" s="18"/>
      <c r="D261" s="18"/>
      <c r="E261" s="18"/>
      <c r="F261" s="33"/>
      <c r="G261" s="18"/>
      <c r="H261" s="33"/>
      <c r="I261" s="33"/>
      <c r="J261" s="18"/>
      <c r="K261" s="34"/>
      <c r="L261" s="18"/>
      <c r="M261" s="18"/>
      <c r="N261" s="33"/>
      <c r="O261" s="33"/>
      <c r="P261" s="35"/>
      <c r="Q261" s="35"/>
      <c r="R261" s="35"/>
      <c r="S261" s="35"/>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row>
    <row r="262" spans="1:85">
      <c r="A262" s="18"/>
      <c r="B262" s="18"/>
      <c r="C262" s="18"/>
      <c r="D262" s="18"/>
      <c r="E262" s="18"/>
      <c r="F262" s="33"/>
      <c r="G262" s="18"/>
      <c r="H262" s="33"/>
      <c r="I262" s="33"/>
      <c r="J262" s="18"/>
      <c r="K262" s="34"/>
      <c r="L262" s="18"/>
      <c r="M262" s="18"/>
      <c r="N262" s="33"/>
      <c r="O262" s="33"/>
      <c r="P262" s="35"/>
      <c r="Q262" s="35"/>
      <c r="R262" s="35"/>
      <c r="S262" s="35"/>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row>
    <row r="263" spans="1:85">
      <c r="A263" s="18"/>
      <c r="B263" s="18"/>
      <c r="C263" s="18"/>
      <c r="D263" s="18"/>
      <c r="E263" s="18"/>
      <c r="F263" s="33"/>
      <c r="G263" s="18"/>
      <c r="H263" s="33"/>
      <c r="I263" s="33"/>
      <c r="J263" s="18"/>
      <c r="K263" s="34"/>
      <c r="L263" s="18"/>
      <c r="M263" s="18"/>
      <c r="N263" s="33"/>
      <c r="O263" s="33"/>
      <c r="P263" s="35"/>
      <c r="Q263" s="35"/>
      <c r="R263" s="35"/>
      <c r="S263" s="35"/>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row>
    <row r="264" spans="1:85">
      <c r="A264" s="18"/>
      <c r="B264" s="18"/>
      <c r="C264" s="18"/>
      <c r="D264" s="18"/>
      <c r="E264" s="18"/>
      <c r="F264" s="33"/>
      <c r="G264" s="18"/>
      <c r="H264" s="33"/>
      <c r="I264" s="33"/>
      <c r="J264" s="18"/>
      <c r="K264" s="34"/>
      <c r="L264" s="18"/>
      <c r="M264" s="18"/>
      <c r="N264" s="33"/>
      <c r="O264" s="33"/>
      <c r="P264" s="35"/>
      <c r="Q264" s="35"/>
      <c r="R264" s="35"/>
      <c r="S264" s="35"/>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row>
    <row r="265" spans="1:85">
      <c r="A265" s="18"/>
      <c r="B265" s="18"/>
      <c r="C265" s="18"/>
      <c r="D265" s="18"/>
      <c r="E265" s="18"/>
      <c r="F265" s="33"/>
      <c r="G265" s="18"/>
      <c r="H265" s="33"/>
      <c r="I265" s="33"/>
      <c r="J265" s="18"/>
      <c r="K265" s="34"/>
      <c r="L265" s="18"/>
      <c r="M265" s="18"/>
      <c r="N265" s="33"/>
      <c r="O265" s="33"/>
      <c r="P265" s="35"/>
      <c r="Q265" s="35"/>
      <c r="R265" s="35"/>
      <c r="S265" s="35"/>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row>
    <row r="266" spans="1:85">
      <c r="A266" s="18"/>
      <c r="B266" s="18"/>
      <c r="C266" s="18"/>
      <c r="D266" s="18"/>
      <c r="E266" s="18"/>
      <c r="F266" s="33"/>
      <c r="G266" s="18"/>
      <c r="H266" s="33"/>
      <c r="I266" s="33"/>
      <c r="J266" s="18"/>
      <c r="K266" s="34"/>
      <c r="L266" s="18"/>
      <c r="M266" s="18"/>
      <c r="N266" s="33"/>
      <c r="O266" s="33"/>
      <c r="P266" s="35"/>
      <c r="Q266" s="35"/>
      <c r="R266" s="35"/>
      <c r="S266" s="35"/>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row>
    <row r="267" spans="1:85">
      <c r="A267" s="18"/>
      <c r="B267" s="18"/>
      <c r="C267" s="18"/>
      <c r="D267" s="18"/>
      <c r="E267" s="18"/>
      <c r="F267" s="33"/>
      <c r="G267" s="18"/>
      <c r="H267" s="33"/>
      <c r="I267" s="33"/>
      <c r="J267" s="18"/>
      <c r="K267" s="34"/>
      <c r="L267" s="18"/>
      <c r="M267" s="18"/>
      <c r="N267" s="33"/>
      <c r="O267" s="33"/>
      <c r="P267" s="35"/>
      <c r="Q267" s="35"/>
      <c r="R267" s="35"/>
      <c r="S267" s="35"/>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row>
    <row r="268" spans="1:85">
      <c r="A268" s="18"/>
      <c r="B268" s="18"/>
      <c r="C268" s="18"/>
      <c r="D268" s="18"/>
      <c r="E268" s="18"/>
      <c r="F268" s="33"/>
      <c r="G268" s="18"/>
      <c r="H268" s="33"/>
      <c r="I268" s="33"/>
      <c r="J268" s="18"/>
      <c r="K268" s="34"/>
      <c r="L268" s="18"/>
      <c r="M268" s="18"/>
      <c r="N268" s="33"/>
      <c r="O268" s="33"/>
      <c r="P268" s="35"/>
      <c r="Q268" s="35"/>
      <c r="R268" s="35"/>
      <c r="S268" s="35"/>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row>
    <row r="269" spans="1:85">
      <c r="A269" s="18"/>
      <c r="B269" s="18"/>
      <c r="C269" s="18"/>
      <c r="D269" s="18"/>
      <c r="E269" s="18"/>
      <c r="F269" s="33"/>
      <c r="G269" s="18"/>
      <c r="H269" s="33"/>
      <c r="I269" s="33"/>
      <c r="J269" s="18"/>
      <c r="K269" s="34"/>
      <c r="L269" s="18"/>
      <c r="M269" s="18"/>
      <c r="N269" s="33"/>
      <c r="O269" s="33"/>
      <c r="P269" s="35"/>
      <c r="Q269" s="35"/>
      <c r="R269" s="35"/>
      <c r="S269" s="35"/>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row>
    <row r="270" spans="1:85">
      <c r="A270" s="18"/>
      <c r="B270" s="18"/>
      <c r="C270" s="18"/>
      <c r="D270" s="18"/>
      <c r="E270" s="18"/>
      <c r="F270" s="33"/>
      <c r="G270" s="18"/>
      <c r="H270" s="33"/>
      <c r="I270" s="33"/>
      <c r="J270" s="18"/>
      <c r="K270" s="34"/>
      <c r="L270" s="18"/>
      <c r="M270" s="18"/>
      <c r="N270" s="33"/>
      <c r="O270" s="33"/>
      <c r="P270" s="35"/>
      <c r="Q270" s="35"/>
      <c r="R270" s="35"/>
      <c r="S270" s="35"/>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row>
    <row r="271" spans="1:85">
      <c r="A271" s="18"/>
      <c r="B271" s="18"/>
      <c r="C271" s="18"/>
      <c r="D271" s="18"/>
      <c r="E271" s="18"/>
      <c r="F271" s="33"/>
      <c r="G271" s="18"/>
      <c r="H271" s="33"/>
      <c r="I271" s="33"/>
      <c r="J271" s="18"/>
      <c r="K271" s="34"/>
      <c r="L271" s="18"/>
      <c r="M271" s="18"/>
      <c r="N271" s="33"/>
      <c r="O271" s="33"/>
      <c r="P271" s="35"/>
      <c r="Q271" s="35"/>
      <c r="R271" s="35"/>
      <c r="S271" s="35"/>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row>
    <row r="272" spans="1:85">
      <c r="A272" s="18"/>
      <c r="B272" s="18"/>
      <c r="C272" s="18"/>
      <c r="D272" s="18"/>
      <c r="E272" s="18"/>
      <c r="F272" s="33"/>
      <c r="G272" s="18"/>
      <c r="H272" s="33"/>
      <c r="I272" s="33"/>
      <c r="J272" s="18"/>
      <c r="K272" s="34"/>
      <c r="L272" s="18"/>
      <c r="M272" s="18"/>
      <c r="N272" s="33"/>
      <c r="O272" s="33"/>
      <c r="P272" s="35"/>
      <c r="Q272" s="35"/>
      <c r="R272" s="35"/>
      <c r="S272" s="35"/>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row>
    <row r="273" spans="1:85">
      <c r="A273" s="18"/>
      <c r="B273" s="18"/>
      <c r="C273" s="18"/>
      <c r="D273" s="18"/>
      <c r="E273" s="18"/>
      <c r="F273" s="33"/>
      <c r="G273" s="18"/>
      <c r="H273" s="33"/>
      <c r="I273" s="33"/>
      <c r="J273" s="18"/>
      <c r="K273" s="34"/>
      <c r="L273" s="18"/>
      <c r="M273" s="18"/>
      <c r="N273" s="33"/>
      <c r="O273" s="33"/>
      <c r="P273" s="35"/>
      <c r="Q273" s="35"/>
      <c r="R273" s="35"/>
      <c r="S273" s="35"/>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row>
    <row r="274" spans="1:85">
      <c r="A274" s="18"/>
      <c r="B274" s="18"/>
      <c r="C274" s="18"/>
      <c r="D274" s="18"/>
      <c r="E274" s="18"/>
      <c r="F274" s="33"/>
      <c r="G274" s="18"/>
      <c r="H274" s="33"/>
      <c r="I274" s="33"/>
      <c r="J274" s="18"/>
      <c r="K274" s="34"/>
      <c r="L274" s="18"/>
      <c r="M274" s="18"/>
      <c r="N274" s="33"/>
      <c r="O274" s="33"/>
      <c r="P274" s="35"/>
      <c r="Q274" s="35"/>
      <c r="R274" s="35"/>
      <c r="S274" s="35"/>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row>
    <row r="275" spans="1:85">
      <c r="A275" s="18"/>
      <c r="B275" s="18"/>
      <c r="C275" s="18"/>
      <c r="D275" s="18"/>
      <c r="E275" s="18"/>
      <c r="F275" s="33"/>
      <c r="G275" s="18"/>
      <c r="H275" s="33"/>
      <c r="I275" s="33"/>
      <c r="J275" s="18"/>
      <c r="K275" s="34"/>
      <c r="L275" s="18"/>
      <c r="M275" s="18"/>
      <c r="N275" s="33"/>
      <c r="O275" s="33"/>
      <c r="P275" s="35"/>
      <c r="Q275" s="35"/>
      <c r="R275" s="35"/>
      <c r="S275" s="35"/>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row>
    <row r="276" spans="1:85">
      <c r="A276" s="18"/>
      <c r="B276" s="18"/>
      <c r="C276" s="18"/>
      <c r="D276" s="18"/>
      <c r="E276" s="18"/>
      <c r="F276" s="33"/>
      <c r="G276" s="18"/>
      <c r="H276" s="33"/>
      <c r="I276" s="33"/>
      <c r="J276" s="18"/>
      <c r="K276" s="34"/>
      <c r="L276" s="18"/>
      <c r="M276" s="18"/>
      <c r="N276" s="33"/>
      <c r="O276" s="33"/>
      <c r="P276" s="35"/>
      <c r="Q276" s="35"/>
      <c r="R276" s="35"/>
      <c r="S276" s="35"/>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row>
    <row r="277" spans="1:85">
      <c r="A277" s="18"/>
      <c r="B277" s="18"/>
      <c r="C277" s="18"/>
      <c r="D277" s="18"/>
      <c r="E277" s="18"/>
      <c r="F277" s="33"/>
      <c r="G277" s="18"/>
      <c r="H277" s="33"/>
      <c r="I277" s="33"/>
      <c r="J277" s="18"/>
      <c r="K277" s="34"/>
      <c r="L277" s="18"/>
      <c r="M277" s="18"/>
      <c r="N277" s="33"/>
      <c r="O277" s="33"/>
      <c r="P277" s="35"/>
      <c r="Q277" s="35"/>
      <c r="R277" s="35"/>
      <c r="S277" s="35"/>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row>
    <row r="278" spans="1:85">
      <c r="A278" s="18"/>
      <c r="B278" s="18"/>
      <c r="C278" s="18"/>
      <c r="D278" s="18"/>
      <c r="E278" s="18"/>
      <c r="F278" s="33"/>
      <c r="G278" s="18"/>
      <c r="H278" s="33"/>
      <c r="I278" s="33"/>
      <c r="J278" s="18"/>
      <c r="K278" s="34"/>
      <c r="L278" s="18"/>
      <c r="M278" s="18"/>
      <c r="N278" s="33"/>
      <c r="O278" s="33"/>
      <c r="P278" s="35"/>
      <c r="Q278" s="35"/>
      <c r="R278" s="35"/>
      <c r="S278" s="35"/>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row>
    <row r="279" spans="1:85">
      <c r="A279" s="18"/>
      <c r="B279" s="18"/>
      <c r="C279" s="18"/>
      <c r="D279" s="18"/>
      <c r="E279" s="18"/>
      <c r="F279" s="33"/>
      <c r="G279" s="18"/>
      <c r="H279" s="33"/>
      <c r="I279" s="33"/>
      <c r="J279" s="18"/>
      <c r="K279" s="34"/>
      <c r="L279" s="18"/>
      <c r="M279" s="18"/>
      <c r="N279" s="33"/>
      <c r="O279" s="33"/>
      <c r="P279" s="35"/>
      <c r="Q279" s="35"/>
      <c r="R279" s="35"/>
      <c r="S279" s="35"/>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row>
    <row r="280" spans="1:85">
      <c r="A280" s="18"/>
      <c r="B280" s="18"/>
      <c r="C280" s="18"/>
      <c r="D280" s="18"/>
      <c r="E280" s="18"/>
      <c r="F280" s="33"/>
      <c r="G280" s="18"/>
      <c r="H280" s="33"/>
      <c r="I280" s="33"/>
      <c r="J280" s="18"/>
      <c r="K280" s="34"/>
      <c r="L280" s="18"/>
      <c r="M280" s="18"/>
      <c r="N280" s="33"/>
      <c r="O280" s="33"/>
      <c r="P280" s="35"/>
      <c r="Q280" s="35"/>
      <c r="R280" s="35"/>
      <c r="S280" s="35"/>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row>
    <row r="281" spans="1:85">
      <c r="A281" s="18"/>
      <c r="B281" s="18"/>
      <c r="C281" s="18"/>
      <c r="D281" s="18"/>
      <c r="E281" s="18"/>
      <c r="F281" s="33"/>
      <c r="G281" s="18"/>
      <c r="H281" s="33"/>
      <c r="I281" s="33"/>
      <c r="J281" s="18"/>
      <c r="K281" s="34"/>
      <c r="L281" s="18"/>
      <c r="M281" s="18"/>
      <c r="N281" s="33"/>
      <c r="O281" s="33"/>
      <c r="P281" s="35"/>
      <c r="Q281" s="35"/>
      <c r="R281" s="35"/>
      <c r="S281" s="35"/>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row>
    <row r="282" spans="1:85">
      <c r="A282" s="18"/>
      <c r="B282" s="18"/>
      <c r="C282" s="18"/>
      <c r="D282" s="18"/>
      <c r="E282" s="18"/>
      <c r="F282" s="33"/>
      <c r="G282" s="18"/>
      <c r="H282" s="33"/>
      <c r="I282" s="33"/>
      <c r="J282" s="18"/>
      <c r="K282" s="34"/>
      <c r="L282" s="18"/>
      <c r="M282" s="18"/>
      <c r="N282" s="33"/>
      <c r="O282" s="33"/>
      <c r="P282" s="35"/>
      <c r="Q282" s="35"/>
      <c r="R282" s="35"/>
      <c r="S282" s="35"/>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row>
    <row r="283" spans="1:85">
      <c r="A283" s="18"/>
      <c r="B283" s="18"/>
      <c r="C283" s="18"/>
      <c r="D283" s="18"/>
      <c r="E283" s="18"/>
      <c r="F283" s="33"/>
      <c r="G283" s="18"/>
      <c r="H283" s="33"/>
      <c r="I283" s="33"/>
      <c r="J283" s="18"/>
      <c r="K283" s="34"/>
      <c r="L283" s="18"/>
      <c r="M283" s="18"/>
      <c r="N283" s="33"/>
      <c r="O283" s="33"/>
      <c r="P283" s="35"/>
      <c r="Q283" s="35"/>
      <c r="R283" s="35"/>
      <c r="S283" s="35"/>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row>
    <row r="284" spans="1:85">
      <c r="A284" s="18"/>
      <c r="B284" s="18"/>
      <c r="C284" s="18"/>
      <c r="D284" s="18"/>
      <c r="E284" s="18"/>
      <c r="F284" s="33"/>
      <c r="G284" s="18"/>
      <c r="H284" s="33"/>
      <c r="I284" s="33"/>
      <c r="J284" s="18"/>
      <c r="K284" s="34"/>
      <c r="L284" s="18"/>
      <c r="M284" s="18"/>
      <c r="N284" s="33"/>
      <c r="O284" s="33"/>
      <c r="P284" s="35"/>
      <c r="Q284" s="35"/>
      <c r="R284" s="35"/>
      <c r="S284" s="35"/>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row>
    <row r="285" spans="1:85">
      <c r="A285" s="18"/>
      <c r="B285" s="18"/>
      <c r="C285" s="18"/>
      <c r="D285" s="18"/>
      <c r="E285" s="18"/>
      <c r="F285" s="33"/>
      <c r="G285" s="18"/>
      <c r="H285" s="33"/>
      <c r="I285" s="33"/>
      <c r="J285" s="18"/>
      <c r="K285" s="34"/>
      <c r="L285" s="18"/>
      <c r="M285" s="18"/>
      <c r="N285" s="33"/>
      <c r="O285" s="33"/>
      <c r="P285" s="35"/>
      <c r="Q285" s="35"/>
      <c r="R285" s="35"/>
      <c r="S285" s="35"/>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row>
    <row r="286" spans="1:85">
      <c r="A286" s="18"/>
      <c r="B286" s="18"/>
      <c r="C286" s="18"/>
      <c r="D286" s="18"/>
      <c r="E286" s="18"/>
      <c r="F286" s="33"/>
      <c r="G286" s="18"/>
      <c r="H286" s="33"/>
      <c r="I286" s="33"/>
      <c r="J286" s="18"/>
      <c r="K286" s="34"/>
      <c r="L286" s="18"/>
      <c r="M286" s="18"/>
      <c r="N286" s="33"/>
      <c r="O286" s="33"/>
      <c r="P286" s="35"/>
      <c r="Q286" s="35"/>
      <c r="R286" s="35"/>
      <c r="S286" s="35"/>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row>
    <row r="287" spans="1:85">
      <c r="A287" s="18"/>
      <c r="B287" s="18"/>
      <c r="C287" s="18"/>
      <c r="D287" s="18"/>
      <c r="E287" s="18"/>
      <c r="F287" s="33"/>
      <c r="G287" s="18"/>
      <c r="H287" s="33"/>
      <c r="I287" s="33"/>
      <c r="J287" s="18"/>
      <c r="K287" s="34"/>
      <c r="L287" s="18"/>
      <c r="M287" s="18"/>
      <c r="N287" s="33"/>
      <c r="O287" s="33"/>
      <c r="P287" s="35"/>
      <c r="Q287" s="35"/>
      <c r="R287" s="35"/>
      <c r="S287" s="35"/>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row>
    <row r="288" spans="1:85">
      <c r="A288" s="18"/>
      <c r="B288" s="18"/>
      <c r="C288" s="18"/>
      <c r="D288" s="18"/>
      <c r="E288" s="18"/>
      <c r="F288" s="33"/>
      <c r="G288" s="18"/>
      <c r="H288" s="33"/>
      <c r="I288" s="33"/>
      <c r="J288" s="18"/>
      <c r="K288" s="34"/>
      <c r="L288" s="18"/>
      <c r="M288" s="18"/>
      <c r="N288" s="33"/>
      <c r="O288" s="33"/>
      <c r="P288" s="35"/>
      <c r="Q288" s="35"/>
      <c r="R288" s="35"/>
      <c r="S288" s="35"/>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row>
    <row r="289" spans="1:85">
      <c r="A289" s="18"/>
      <c r="B289" s="18"/>
      <c r="C289" s="18"/>
      <c r="D289" s="18"/>
      <c r="E289" s="18"/>
      <c r="F289" s="33"/>
      <c r="G289" s="18"/>
      <c r="H289" s="33"/>
      <c r="I289" s="33"/>
      <c r="J289" s="18"/>
      <c r="K289" s="34"/>
      <c r="L289" s="18"/>
      <c r="M289" s="18"/>
      <c r="N289" s="33"/>
      <c r="O289" s="33"/>
      <c r="P289" s="35"/>
      <c r="Q289" s="35"/>
      <c r="R289" s="35"/>
      <c r="S289" s="35"/>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row>
    <row r="290" spans="1:85">
      <c r="A290" s="18"/>
      <c r="B290" s="18"/>
      <c r="C290" s="18"/>
      <c r="D290" s="18"/>
      <c r="E290" s="18"/>
      <c r="F290" s="33"/>
      <c r="G290" s="18"/>
      <c r="H290" s="33"/>
      <c r="I290" s="33"/>
      <c r="J290" s="18"/>
      <c r="K290" s="34"/>
      <c r="L290" s="18"/>
      <c r="M290" s="18"/>
      <c r="N290" s="33"/>
      <c r="O290" s="33"/>
      <c r="P290" s="35"/>
      <c r="Q290" s="35"/>
      <c r="R290" s="35"/>
      <c r="S290" s="35"/>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row>
    <row r="291" spans="1:85">
      <c r="A291" s="18"/>
      <c r="B291" s="18"/>
      <c r="C291" s="18"/>
      <c r="D291" s="18"/>
      <c r="E291" s="18"/>
      <c r="F291" s="33"/>
      <c r="G291" s="18"/>
      <c r="H291" s="33"/>
      <c r="I291" s="33"/>
      <c r="J291" s="18"/>
      <c r="K291" s="34"/>
      <c r="L291" s="18"/>
      <c r="M291" s="18"/>
      <c r="N291" s="33"/>
      <c r="O291" s="33"/>
      <c r="P291" s="35"/>
      <c r="Q291" s="35"/>
      <c r="R291" s="35"/>
      <c r="S291" s="35"/>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row>
    <row r="292" spans="1:85">
      <c r="A292" s="18"/>
      <c r="B292" s="18"/>
      <c r="C292" s="18"/>
      <c r="D292" s="18"/>
      <c r="E292" s="18"/>
      <c r="F292" s="33"/>
      <c r="G292" s="18"/>
      <c r="H292" s="33"/>
      <c r="I292" s="33"/>
      <c r="J292" s="18"/>
      <c r="K292" s="34"/>
      <c r="L292" s="18"/>
      <c r="M292" s="18"/>
      <c r="N292" s="33"/>
      <c r="O292" s="33"/>
      <c r="P292" s="35"/>
      <c r="Q292" s="35"/>
      <c r="R292" s="35"/>
      <c r="S292" s="35"/>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row>
    <row r="293" spans="1:85">
      <c r="A293" s="18"/>
      <c r="B293" s="18"/>
      <c r="C293" s="18"/>
      <c r="D293" s="18"/>
      <c r="E293" s="18"/>
      <c r="F293" s="33"/>
      <c r="G293" s="18"/>
      <c r="H293" s="33"/>
      <c r="I293" s="33"/>
      <c r="J293" s="18"/>
      <c r="K293" s="34"/>
      <c r="L293" s="18"/>
      <c r="M293" s="18"/>
      <c r="N293" s="33"/>
      <c r="O293" s="33"/>
      <c r="P293" s="35"/>
      <c r="Q293" s="35"/>
      <c r="R293" s="35"/>
      <c r="S293" s="35"/>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row>
    <row r="294" spans="1:85">
      <c r="A294" s="18"/>
      <c r="B294" s="18"/>
      <c r="C294" s="18"/>
      <c r="D294" s="18"/>
      <c r="E294" s="18"/>
      <c r="F294" s="33"/>
      <c r="G294" s="18"/>
      <c r="H294" s="33"/>
      <c r="I294" s="33"/>
      <c r="J294" s="18"/>
      <c r="K294" s="34"/>
      <c r="L294" s="18"/>
      <c r="M294" s="18"/>
      <c r="N294" s="33"/>
      <c r="O294" s="33"/>
      <c r="P294" s="35"/>
      <c r="Q294" s="35"/>
      <c r="R294" s="35"/>
      <c r="S294" s="35"/>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row>
    <row r="295" spans="1:85">
      <c r="A295" s="18"/>
      <c r="B295" s="18"/>
      <c r="C295" s="18"/>
      <c r="D295" s="18"/>
      <c r="E295" s="18"/>
      <c r="F295" s="33"/>
      <c r="G295" s="18"/>
      <c r="H295" s="33"/>
      <c r="I295" s="33"/>
      <c r="J295" s="18"/>
      <c r="K295" s="34"/>
      <c r="L295" s="18"/>
      <c r="M295" s="18"/>
      <c r="N295" s="33"/>
      <c r="O295" s="33"/>
      <c r="P295" s="35"/>
      <c r="Q295" s="35"/>
      <c r="R295" s="35"/>
      <c r="S295" s="35"/>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row>
    <row r="296" spans="1:85">
      <c r="A296" s="18"/>
      <c r="B296" s="18"/>
      <c r="C296" s="18"/>
      <c r="D296" s="18"/>
      <c r="E296" s="18"/>
      <c r="F296" s="33"/>
      <c r="G296" s="18"/>
      <c r="H296" s="33"/>
      <c r="I296" s="33"/>
      <c r="J296" s="18"/>
      <c r="K296" s="34"/>
      <c r="L296" s="18"/>
      <c r="M296" s="18"/>
      <c r="N296" s="33"/>
      <c r="O296" s="33"/>
      <c r="P296" s="35"/>
      <c r="Q296" s="35"/>
      <c r="R296" s="35"/>
      <c r="S296" s="35"/>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row>
    <row r="297" spans="1:85">
      <c r="A297" s="18"/>
      <c r="B297" s="18"/>
      <c r="C297" s="18"/>
      <c r="D297" s="18"/>
      <c r="E297" s="18"/>
      <c r="F297" s="33"/>
      <c r="G297" s="18"/>
      <c r="H297" s="33"/>
      <c r="I297" s="33"/>
      <c r="J297" s="18"/>
      <c r="K297" s="34"/>
      <c r="L297" s="18"/>
      <c r="M297" s="18"/>
      <c r="N297" s="33"/>
      <c r="O297" s="33"/>
      <c r="P297" s="35"/>
      <c r="Q297" s="35"/>
      <c r="R297" s="35"/>
      <c r="S297" s="35"/>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row>
    <row r="298" spans="1:85">
      <c r="A298" s="18"/>
      <c r="B298" s="18"/>
      <c r="C298" s="18"/>
      <c r="D298" s="18"/>
      <c r="E298" s="18"/>
      <c r="F298" s="33"/>
      <c r="G298" s="18"/>
      <c r="H298" s="33"/>
      <c r="I298" s="33"/>
      <c r="J298" s="18"/>
      <c r="K298" s="34"/>
      <c r="L298" s="18"/>
      <c r="M298" s="18"/>
      <c r="N298" s="33"/>
      <c r="O298" s="33"/>
      <c r="P298" s="35"/>
      <c r="Q298" s="35"/>
      <c r="R298" s="35"/>
      <c r="S298" s="35"/>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row>
    <row r="299" spans="1:85">
      <c r="A299" s="18"/>
      <c r="B299" s="18"/>
      <c r="C299" s="18"/>
      <c r="D299" s="18"/>
      <c r="E299" s="18"/>
      <c r="F299" s="33"/>
      <c r="G299" s="18"/>
      <c r="H299" s="33"/>
      <c r="I299" s="33"/>
      <c r="J299" s="18"/>
      <c r="K299" s="34"/>
      <c r="L299" s="18"/>
      <c r="M299" s="18"/>
      <c r="N299" s="33"/>
      <c r="O299" s="33"/>
      <c r="P299" s="35"/>
      <c r="Q299" s="35"/>
      <c r="R299" s="35"/>
      <c r="S299" s="35"/>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row>
    <row r="300" spans="1:85">
      <c r="A300" s="18"/>
      <c r="B300" s="18"/>
      <c r="C300" s="18"/>
      <c r="D300" s="18"/>
      <c r="E300" s="18"/>
      <c r="F300" s="33"/>
      <c r="G300" s="18"/>
      <c r="H300" s="33"/>
      <c r="I300" s="33"/>
      <c r="J300" s="18"/>
      <c r="K300" s="34"/>
      <c r="L300" s="18"/>
      <c r="M300" s="18"/>
      <c r="N300" s="33"/>
      <c r="O300" s="33"/>
      <c r="P300" s="35"/>
      <c r="Q300" s="35"/>
      <c r="R300" s="35"/>
      <c r="S300" s="35"/>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row>
    <row r="301" spans="1:85">
      <c r="A301" s="18"/>
      <c r="B301" s="18"/>
      <c r="C301" s="18"/>
      <c r="D301" s="18"/>
      <c r="E301" s="18"/>
      <c r="F301" s="33"/>
      <c r="G301" s="18"/>
      <c r="H301" s="33"/>
      <c r="I301" s="33"/>
      <c r="J301" s="18"/>
      <c r="K301" s="34"/>
      <c r="L301" s="18"/>
      <c r="M301" s="18"/>
      <c r="N301" s="33"/>
      <c r="O301" s="33"/>
      <c r="P301" s="35"/>
      <c r="Q301" s="35"/>
      <c r="R301" s="35"/>
      <c r="S301" s="35"/>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row>
    <row r="302" spans="1:85">
      <c r="A302" s="18"/>
      <c r="B302" s="18"/>
      <c r="C302" s="18"/>
      <c r="D302" s="18"/>
      <c r="E302" s="18"/>
      <c r="F302" s="33"/>
      <c r="G302" s="18"/>
      <c r="H302" s="33"/>
      <c r="I302" s="33"/>
      <c r="J302" s="18"/>
      <c r="K302" s="34"/>
      <c r="L302" s="18"/>
      <c r="M302" s="18"/>
      <c r="N302" s="33"/>
      <c r="O302" s="33"/>
      <c r="P302" s="35"/>
      <c r="Q302" s="35"/>
      <c r="R302" s="35"/>
      <c r="S302" s="35"/>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row>
    <row r="303" spans="1:85">
      <c r="A303" s="18"/>
      <c r="B303" s="18"/>
      <c r="C303" s="18"/>
      <c r="D303" s="18"/>
      <c r="E303" s="18"/>
      <c r="F303" s="33"/>
      <c r="G303" s="18"/>
      <c r="H303" s="33"/>
      <c r="I303" s="33"/>
      <c r="J303" s="18"/>
      <c r="K303" s="34"/>
      <c r="L303" s="18"/>
      <c r="M303" s="18"/>
      <c r="N303" s="33"/>
      <c r="O303" s="33"/>
      <c r="P303" s="35"/>
      <c r="Q303" s="35"/>
      <c r="R303" s="35"/>
      <c r="S303" s="35"/>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row>
    <row r="304" spans="1:85">
      <c r="A304" s="18"/>
      <c r="B304" s="18"/>
      <c r="C304" s="18"/>
      <c r="D304" s="18"/>
      <c r="E304" s="18"/>
      <c r="F304" s="33"/>
      <c r="G304" s="18"/>
      <c r="H304" s="33"/>
      <c r="I304" s="33"/>
      <c r="J304" s="18"/>
      <c r="K304" s="34"/>
      <c r="L304" s="18"/>
      <c r="M304" s="18"/>
      <c r="N304" s="33"/>
      <c r="O304" s="33"/>
      <c r="P304" s="35"/>
      <c r="Q304" s="35"/>
      <c r="R304" s="35"/>
      <c r="S304" s="35"/>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row>
    <row r="305" spans="1:85">
      <c r="A305" s="18"/>
      <c r="B305" s="18"/>
      <c r="C305" s="18"/>
      <c r="D305" s="18"/>
      <c r="E305" s="18"/>
      <c r="F305" s="33"/>
      <c r="G305" s="18"/>
      <c r="H305" s="33"/>
      <c r="I305" s="33"/>
      <c r="J305" s="18"/>
      <c r="K305" s="34"/>
      <c r="L305" s="18"/>
      <c r="M305" s="18"/>
      <c r="N305" s="33"/>
      <c r="O305" s="33"/>
      <c r="P305" s="35"/>
      <c r="Q305" s="35"/>
      <c r="R305" s="35"/>
      <c r="S305" s="35"/>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row>
    <row r="306" spans="1:85">
      <c r="A306" s="18"/>
      <c r="B306" s="18"/>
      <c r="C306" s="18"/>
      <c r="D306" s="18"/>
      <c r="E306" s="18"/>
      <c r="F306" s="33"/>
      <c r="G306" s="18"/>
      <c r="H306" s="33"/>
      <c r="I306" s="33"/>
      <c r="J306" s="18"/>
      <c r="K306" s="34"/>
      <c r="L306" s="18"/>
      <c r="M306" s="18"/>
      <c r="N306" s="33"/>
      <c r="O306" s="33"/>
      <c r="P306" s="35"/>
      <c r="Q306" s="35"/>
      <c r="R306" s="35"/>
      <c r="S306" s="35"/>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row>
    <row r="307" spans="1:85">
      <c r="A307" s="18"/>
      <c r="B307" s="18"/>
      <c r="C307" s="18"/>
      <c r="D307" s="18"/>
      <c r="E307" s="18"/>
      <c r="F307" s="33"/>
      <c r="G307" s="18"/>
      <c r="H307" s="33"/>
      <c r="I307" s="33"/>
      <c r="J307" s="18"/>
      <c r="K307" s="34"/>
      <c r="L307" s="18"/>
      <c r="M307" s="18"/>
      <c r="N307" s="33"/>
      <c r="O307" s="33"/>
      <c r="P307" s="35"/>
      <c r="Q307" s="35"/>
      <c r="R307" s="35"/>
      <c r="S307" s="35"/>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row>
    <row r="308" spans="1:85">
      <c r="A308" s="18"/>
      <c r="B308" s="18"/>
      <c r="C308" s="18"/>
      <c r="D308" s="18"/>
      <c r="E308" s="18"/>
      <c r="F308" s="33"/>
      <c r="G308" s="18"/>
      <c r="H308" s="33"/>
      <c r="I308" s="33"/>
      <c r="J308" s="18"/>
      <c r="K308" s="34"/>
      <c r="L308" s="18"/>
      <c r="M308" s="18"/>
      <c r="N308" s="33"/>
      <c r="O308" s="33"/>
      <c r="P308" s="35"/>
      <c r="Q308" s="35"/>
      <c r="R308" s="35"/>
      <c r="S308" s="35"/>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row>
    <row r="309" spans="1:85">
      <c r="A309" s="18"/>
      <c r="B309" s="18"/>
      <c r="C309" s="18"/>
      <c r="D309" s="18"/>
      <c r="E309" s="18"/>
      <c r="F309" s="33"/>
      <c r="G309" s="18"/>
      <c r="H309" s="33"/>
      <c r="I309" s="33"/>
      <c r="J309" s="18"/>
      <c r="K309" s="34"/>
      <c r="L309" s="18"/>
      <c r="M309" s="18"/>
      <c r="N309" s="33"/>
      <c r="O309" s="33"/>
      <c r="P309" s="35"/>
      <c r="Q309" s="35"/>
      <c r="R309" s="35"/>
      <c r="S309" s="35"/>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row>
    <row r="310" spans="1:85">
      <c r="A310" s="18"/>
      <c r="B310" s="18"/>
      <c r="C310" s="18"/>
      <c r="D310" s="18"/>
      <c r="E310" s="18"/>
      <c r="F310" s="33"/>
      <c r="G310" s="18"/>
      <c r="H310" s="33"/>
      <c r="I310" s="33"/>
      <c r="J310" s="18"/>
      <c r="K310" s="34"/>
      <c r="L310" s="18"/>
      <c r="M310" s="18"/>
      <c r="N310" s="33"/>
      <c r="O310" s="33"/>
      <c r="P310" s="35"/>
      <c r="Q310" s="35"/>
      <c r="R310" s="35"/>
      <c r="S310" s="35"/>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row>
    <row r="311" spans="1:85">
      <c r="A311" s="18"/>
      <c r="B311" s="18"/>
      <c r="C311" s="18"/>
      <c r="D311" s="18"/>
      <c r="E311" s="18"/>
      <c r="F311" s="33"/>
      <c r="G311" s="18"/>
      <c r="H311" s="33"/>
      <c r="I311" s="33"/>
      <c r="J311" s="18"/>
      <c r="K311" s="34"/>
      <c r="L311" s="18"/>
      <c r="M311" s="18"/>
      <c r="N311" s="33"/>
      <c r="O311" s="33"/>
      <c r="P311" s="35"/>
      <c r="Q311" s="35"/>
      <c r="R311" s="35"/>
      <c r="S311" s="35"/>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row>
    <row r="312" spans="1:85">
      <c r="A312" s="18"/>
      <c r="B312" s="18"/>
      <c r="C312" s="18"/>
      <c r="D312" s="18"/>
      <c r="E312" s="18"/>
      <c r="F312" s="33"/>
      <c r="G312" s="18"/>
      <c r="H312" s="33"/>
      <c r="I312" s="33"/>
      <c r="J312" s="18"/>
      <c r="K312" s="34"/>
      <c r="L312" s="18"/>
      <c r="M312" s="18"/>
      <c r="N312" s="33"/>
      <c r="O312" s="33"/>
      <c r="P312" s="35"/>
      <c r="Q312" s="35"/>
      <c r="R312" s="35"/>
      <c r="S312" s="35"/>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row>
    <row r="313" spans="1:85">
      <c r="A313" s="18"/>
      <c r="B313" s="18"/>
      <c r="C313" s="18"/>
      <c r="D313" s="18"/>
      <c r="E313" s="18"/>
      <c r="F313" s="33"/>
      <c r="G313" s="18"/>
      <c r="H313" s="33"/>
      <c r="I313" s="33"/>
      <c r="J313" s="18"/>
      <c r="K313" s="34"/>
      <c r="L313" s="18"/>
      <c r="M313" s="18"/>
      <c r="N313" s="33"/>
      <c r="O313" s="33"/>
      <c r="P313" s="35"/>
      <c r="Q313" s="35"/>
      <c r="R313" s="35"/>
      <c r="S313" s="35"/>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row>
    <row r="314" spans="1:85">
      <c r="A314" s="18"/>
      <c r="B314" s="18"/>
      <c r="C314" s="18"/>
      <c r="D314" s="18"/>
      <c r="E314" s="18"/>
      <c r="F314" s="33"/>
      <c r="G314" s="18"/>
      <c r="H314" s="33"/>
      <c r="I314" s="33"/>
      <c r="J314" s="18"/>
      <c r="K314" s="34"/>
      <c r="L314" s="18"/>
      <c r="M314" s="18"/>
      <c r="N314" s="33"/>
      <c r="O314" s="33"/>
      <c r="P314" s="35"/>
      <c r="Q314" s="35"/>
      <c r="R314" s="35"/>
      <c r="S314" s="35"/>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row>
    <row r="315" spans="1:85">
      <c r="A315" s="18"/>
      <c r="B315" s="18"/>
      <c r="C315" s="18"/>
      <c r="D315" s="18"/>
      <c r="E315" s="18"/>
      <c r="F315" s="33"/>
      <c r="G315" s="18"/>
      <c r="H315" s="33"/>
      <c r="I315" s="33"/>
      <c r="J315" s="18"/>
      <c r="K315" s="34"/>
      <c r="L315" s="18"/>
      <c r="M315" s="18"/>
      <c r="N315" s="33"/>
      <c r="O315" s="33"/>
      <c r="P315" s="35"/>
      <c r="Q315" s="35"/>
      <c r="R315" s="35"/>
      <c r="S315" s="35"/>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row>
    <row r="316" spans="1:85">
      <c r="A316" s="18"/>
      <c r="B316" s="18"/>
      <c r="C316" s="18"/>
      <c r="D316" s="18"/>
      <c r="E316" s="18"/>
      <c r="F316" s="33"/>
      <c r="G316" s="18"/>
      <c r="H316" s="33"/>
      <c r="I316" s="33"/>
      <c r="J316" s="18"/>
      <c r="K316" s="34"/>
      <c r="L316" s="18"/>
      <c r="M316" s="18"/>
      <c r="N316" s="33"/>
      <c r="O316" s="33"/>
      <c r="P316" s="35"/>
      <c r="Q316" s="35"/>
      <c r="R316" s="35"/>
      <c r="S316" s="35"/>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row>
    <row r="317" spans="1:85">
      <c r="A317" s="18"/>
      <c r="B317" s="18"/>
      <c r="C317" s="18"/>
      <c r="D317" s="18"/>
      <c r="E317" s="18"/>
      <c r="F317" s="33"/>
      <c r="G317" s="18"/>
      <c r="H317" s="33"/>
      <c r="I317" s="33"/>
      <c r="J317" s="18"/>
      <c r="K317" s="34"/>
      <c r="L317" s="18"/>
      <c r="M317" s="18"/>
      <c r="N317" s="33"/>
      <c r="O317" s="33"/>
      <c r="P317" s="35"/>
      <c r="Q317" s="35"/>
      <c r="R317" s="35"/>
      <c r="S317" s="35"/>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row>
    <row r="318" spans="1:85">
      <c r="A318" s="18"/>
      <c r="B318" s="18"/>
      <c r="C318" s="18"/>
      <c r="D318" s="18"/>
      <c r="E318" s="18"/>
      <c r="F318" s="33"/>
      <c r="G318" s="18"/>
      <c r="H318" s="33"/>
      <c r="I318" s="33"/>
      <c r="J318" s="18"/>
      <c r="K318" s="34"/>
      <c r="L318" s="18"/>
      <c r="M318" s="18"/>
      <c r="N318" s="33"/>
      <c r="O318" s="33"/>
      <c r="P318" s="35"/>
      <c r="Q318" s="35"/>
      <c r="R318" s="35"/>
      <c r="S318" s="35"/>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row>
    <row r="319" spans="1:85">
      <c r="A319" s="18"/>
      <c r="B319" s="18"/>
      <c r="C319" s="18"/>
      <c r="D319" s="18"/>
      <c r="E319" s="18"/>
      <c r="F319" s="33"/>
      <c r="G319" s="18"/>
      <c r="H319" s="33"/>
      <c r="I319" s="33"/>
      <c r="J319" s="18"/>
      <c r="K319" s="34"/>
      <c r="L319" s="18"/>
      <c r="M319" s="18"/>
      <c r="N319" s="33"/>
      <c r="O319" s="33"/>
      <c r="P319" s="35"/>
      <c r="Q319" s="35"/>
      <c r="R319" s="35"/>
      <c r="S319" s="35"/>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row>
    <row r="320" spans="1:85">
      <c r="A320" s="18"/>
      <c r="B320" s="18"/>
      <c r="C320" s="18"/>
      <c r="D320" s="18"/>
      <c r="E320" s="18"/>
      <c r="F320" s="33"/>
      <c r="G320" s="18"/>
      <c r="H320" s="33"/>
      <c r="I320" s="33"/>
      <c r="J320" s="18"/>
      <c r="K320" s="34"/>
      <c r="L320" s="18"/>
      <c r="M320" s="18"/>
      <c r="N320" s="33"/>
      <c r="O320" s="33"/>
      <c r="P320" s="35"/>
      <c r="Q320" s="35"/>
      <c r="R320" s="35"/>
      <c r="S320" s="35"/>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row>
    <row r="321" spans="1:85">
      <c r="A321" s="18"/>
      <c r="B321" s="18"/>
      <c r="C321" s="18"/>
      <c r="D321" s="18"/>
      <c r="E321" s="18"/>
      <c r="F321" s="33"/>
      <c r="G321" s="18"/>
      <c r="H321" s="33"/>
      <c r="I321" s="33"/>
      <c r="J321" s="18"/>
      <c r="K321" s="34"/>
      <c r="L321" s="18"/>
      <c r="M321" s="18"/>
      <c r="N321" s="33"/>
      <c r="O321" s="33"/>
      <c r="P321" s="35"/>
      <c r="Q321" s="35"/>
      <c r="R321" s="35"/>
      <c r="S321" s="35"/>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row>
    <row r="322" spans="1:85">
      <c r="A322" s="18"/>
      <c r="B322" s="18"/>
      <c r="C322" s="18"/>
      <c r="D322" s="18"/>
      <c r="E322" s="18"/>
      <c r="F322" s="33"/>
      <c r="G322" s="18"/>
      <c r="H322" s="33"/>
      <c r="I322" s="33"/>
      <c r="J322" s="18"/>
      <c r="K322" s="34"/>
      <c r="L322" s="18"/>
      <c r="M322" s="18"/>
      <c r="N322" s="33"/>
      <c r="O322" s="33"/>
      <c r="P322" s="35"/>
      <c r="Q322" s="35"/>
      <c r="R322" s="35"/>
      <c r="S322" s="35"/>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row>
    <row r="323" spans="1:85">
      <c r="A323" s="18"/>
      <c r="B323" s="18"/>
      <c r="C323" s="18"/>
      <c r="D323" s="18"/>
      <c r="E323" s="18"/>
      <c r="F323" s="33"/>
      <c r="G323" s="18"/>
      <c r="H323" s="33"/>
      <c r="I323" s="33"/>
      <c r="J323" s="18"/>
      <c r="K323" s="34"/>
      <c r="L323" s="18"/>
      <c r="M323" s="18"/>
      <c r="N323" s="33"/>
      <c r="O323" s="33"/>
      <c r="P323" s="35"/>
      <c r="Q323" s="35"/>
      <c r="R323" s="35"/>
      <c r="S323" s="35"/>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row>
    <row r="324" spans="1:85">
      <c r="A324" s="18"/>
      <c r="B324" s="18"/>
      <c r="C324" s="18"/>
      <c r="D324" s="18"/>
      <c r="E324" s="18"/>
      <c r="F324" s="33"/>
      <c r="G324" s="18"/>
      <c r="H324" s="33"/>
      <c r="I324" s="33"/>
      <c r="J324" s="18"/>
      <c r="K324" s="34"/>
      <c r="L324" s="18"/>
      <c r="M324" s="18"/>
      <c r="N324" s="33"/>
      <c r="O324" s="33"/>
      <c r="P324" s="35"/>
      <c r="Q324" s="35"/>
      <c r="R324" s="35"/>
      <c r="S324" s="35"/>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row>
    <row r="325" spans="1:85">
      <c r="A325" s="18"/>
      <c r="B325" s="18"/>
      <c r="C325" s="18"/>
      <c r="D325" s="18"/>
      <c r="E325" s="18"/>
      <c r="F325" s="33"/>
      <c r="G325" s="18"/>
      <c r="H325" s="33"/>
      <c r="I325" s="33"/>
      <c r="J325" s="18"/>
      <c r="K325" s="34"/>
      <c r="L325" s="18"/>
      <c r="M325" s="18"/>
      <c r="N325" s="33"/>
      <c r="O325" s="33"/>
      <c r="P325" s="35"/>
      <c r="Q325" s="35"/>
      <c r="R325" s="35"/>
      <c r="S325" s="35"/>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row>
    <row r="326" spans="1:85">
      <c r="A326" s="18"/>
      <c r="B326" s="18"/>
      <c r="C326" s="18"/>
      <c r="D326" s="18"/>
      <c r="E326" s="18"/>
      <c r="F326" s="33"/>
      <c r="G326" s="18"/>
      <c r="H326" s="33"/>
      <c r="I326" s="33"/>
      <c r="J326" s="18"/>
      <c r="K326" s="34"/>
      <c r="L326" s="18"/>
      <c r="M326" s="18"/>
      <c r="N326" s="33"/>
      <c r="O326" s="33"/>
      <c r="P326" s="35"/>
      <c r="Q326" s="35"/>
      <c r="R326" s="35"/>
      <c r="S326" s="35"/>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row>
    <row r="327" spans="1:85">
      <c r="A327" s="18"/>
      <c r="B327" s="18"/>
      <c r="C327" s="18"/>
      <c r="D327" s="18"/>
      <c r="E327" s="18"/>
      <c r="F327" s="33"/>
      <c r="G327" s="18"/>
      <c r="H327" s="33"/>
      <c r="I327" s="33"/>
      <c r="J327" s="18"/>
      <c r="K327" s="34"/>
      <c r="L327" s="18"/>
      <c r="M327" s="18"/>
      <c r="N327" s="33"/>
      <c r="O327" s="33"/>
      <c r="P327" s="35"/>
      <c r="Q327" s="35"/>
      <c r="R327" s="35"/>
      <c r="S327" s="35"/>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row>
    <row r="328" spans="1:85">
      <c r="A328" s="18"/>
      <c r="B328" s="18"/>
      <c r="C328" s="18"/>
      <c r="D328" s="18"/>
      <c r="E328" s="18"/>
      <c r="F328" s="33"/>
      <c r="G328" s="18"/>
      <c r="H328" s="33"/>
      <c r="I328" s="33"/>
      <c r="J328" s="18"/>
      <c r="K328" s="34"/>
      <c r="L328" s="18"/>
      <c r="M328" s="18"/>
      <c r="N328" s="33"/>
      <c r="O328" s="33"/>
      <c r="P328" s="35"/>
      <c r="Q328" s="35"/>
      <c r="R328" s="35"/>
      <c r="S328" s="35"/>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row>
    <row r="329" spans="1:85">
      <c r="A329" s="18"/>
      <c r="B329" s="18"/>
      <c r="C329" s="18"/>
      <c r="D329" s="18"/>
      <c r="E329" s="18"/>
      <c r="F329" s="33"/>
      <c r="G329" s="18"/>
      <c r="H329" s="33"/>
      <c r="I329" s="33"/>
      <c r="J329" s="18"/>
      <c r="K329" s="34"/>
      <c r="L329" s="18"/>
      <c r="M329" s="18"/>
      <c r="N329" s="33"/>
      <c r="O329" s="33"/>
      <c r="P329" s="35"/>
      <c r="Q329" s="35"/>
      <c r="R329" s="35"/>
      <c r="S329" s="35"/>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row>
    <row r="330" spans="1:85">
      <c r="A330" s="18"/>
      <c r="B330" s="18"/>
      <c r="C330" s="18"/>
      <c r="D330" s="18"/>
      <c r="E330" s="18"/>
      <c r="F330" s="33"/>
      <c r="G330" s="18"/>
      <c r="H330" s="33"/>
      <c r="I330" s="33"/>
      <c r="J330" s="18"/>
      <c r="K330" s="34"/>
      <c r="L330" s="18"/>
      <c r="M330" s="18"/>
      <c r="N330" s="33"/>
      <c r="O330" s="33"/>
      <c r="P330" s="35"/>
      <c r="Q330" s="35"/>
      <c r="R330" s="35"/>
      <c r="S330" s="35"/>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row>
    <row r="331" spans="1:85">
      <c r="A331" s="18"/>
      <c r="B331" s="18"/>
      <c r="C331" s="18"/>
      <c r="D331" s="18"/>
      <c r="E331" s="18"/>
      <c r="F331" s="33"/>
      <c r="G331" s="18"/>
      <c r="H331" s="33"/>
      <c r="I331" s="33"/>
      <c r="J331" s="18"/>
      <c r="K331" s="34"/>
      <c r="L331" s="18"/>
      <c r="M331" s="18"/>
      <c r="N331" s="33"/>
      <c r="O331" s="33"/>
      <c r="P331" s="35"/>
      <c r="Q331" s="35"/>
      <c r="R331" s="35"/>
      <c r="S331" s="35"/>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row>
    <row r="332" spans="1:85">
      <c r="A332" s="18"/>
      <c r="B332" s="18"/>
      <c r="C332" s="18"/>
      <c r="D332" s="18"/>
      <c r="E332" s="18"/>
      <c r="F332" s="33"/>
      <c r="G332" s="18"/>
      <c r="H332" s="33"/>
      <c r="I332" s="33"/>
      <c r="J332" s="18"/>
      <c r="K332" s="34"/>
      <c r="L332" s="18"/>
      <c r="M332" s="18"/>
      <c r="N332" s="33"/>
      <c r="O332" s="33"/>
      <c r="P332" s="35"/>
      <c r="Q332" s="35"/>
      <c r="R332" s="35"/>
      <c r="S332" s="35"/>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row>
    <row r="333" spans="1:85">
      <c r="A333" s="18"/>
      <c r="B333" s="18"/>
      <c r="C333" s="18"/>
      <c r="D333" s="18"/>
      <c r="E333" s="18"/>
      <c r="F333" s="33"/>
      <c r="G333" s="18"/>
      <c r="H333" s="33"/>
      <c r="I333" s="33"/>
      <c r="J333" s="18"/>
      <c r="K333" s="34"/>
      <c r="L333" s="18"/>
      <c r="M333" s="18"/>
      <c r="N333" s="33"/>
      <c r="O333" s="33"/>
      <c r="P333" s="35"/>
      <c r="Q333" s="35"/>
      <c r="R333" s="35"/>
      <c r="S333" s="35"/>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row>
    <row r="334" spans="1:85">
      <c r="A334" s="18"/>
      <c r="B334" s="18"/>
      <c r="C334" s="18"/>
      <c r="D334" s="18"/>
      <c r="E334" s="18"/>
      <c r="F334" s="33"/>
      <c r="G334" s="18"/>
      <c r="H334" s="33"/>
      <c r="I334" s="33"/>
      <c r="J334" s="18"/>
      <c r="K334" s="34"/>
      <c r="L334" s="18"/>
      <c r="M334" s="18"/>
      <c r="N334" s="33"/>
      <c r="O334" s="33"/>
      <c r="P334" s="35"/>
      <c r="Q334" s="35"/>
      <c r="R334" s="35"/>
      <c r="S334" s="35"/>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row>
    <row r="335" spans="1:85">
      <c r="A335" s="18"/>
      <c r="B335" s="18"/>
      <c r="C335" s="18"/>
      <c r="D335" s="18"/>
      <c r="E335" s="18"/>
      <c r="F335" s="33"/>
      <c r="G335" s="18"/>
      <c r="H335" s="33"/>
      <c r="I335" s="33"/>
      <c r="J335" s="18"/>
      <c r="K335" s="34"/>
      <c r="L335" s="18"/>
      <c r="M335" s="18"/>
      <c r="N335" s="33"/>
      <c r="O335" s="33"/>
      <c r="P335" s="35"/>
      <c r="Q335" s="35"/>
      <c r="R335" s="35"/>
      <c r="S335" s="35"/>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row>
    <row r="336" spans="1:85">
      <c r="A336" s="18"/>
      <c r="B336" s="18"/>
      <c r="C336" s="18"/>
      <c r="D336" s="18"/>
      <c r="E336" s="18"/>
      <c r="F336" s="33"/>
      <c r="G336" s="18"/>
      <c r="H336" s="33"/>
      <c r="I336" s="33"/>
      <c r="J336" s="18"/>
      <c r="K336" s="34"/>
      <c r="L336" s="18"/>
      <c r="M336" s="18"/>
      <c r="N336" s="33"/>
      <c r="O336" s="33"/>
      <c r="P336" s="35"/>
      <c r="Q336" s="35"/>
      <c r="R336" s="35"/>
      <c r="S336" s="35"/>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row>
    <row r="337" spans="1:85">
      <c r="A337" s="18"/>
      <c r="B337" s="18"/>
      <c r="C337" s="18"/>
      <c r="D337" s="18"/>
      <c r="E337" s="18"/>
      <c r="F337" s="33"/>
      <c r="G337" s="18"/>
      <c r="H337" s="33"/>
      <c r="I337" s="33"/>
      <c r="J337" s="18"/>
      <c r="K337" s="34"/>
      <c r="L337" s="18"/>
      <c r="M337" s="18"/>
      <c r="N337" s="33"/>
      <c r="O337" s="33"/>
      <c r="P337" s="35"/>
      <c r="Q337" s="35"/>
      <c r="R337" s="35"/>
      <c r="S337" s="35"/>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row>
    <row r="338" spans="1:85">
      <c r="A338" s="18"/>
      <c r="B338" s="18"/>
      <c r="C338" s="18"/>
      <c r="D338" s="18"/>
      <c r="E338" s="18"/>
      <c r="F338" s="33"/>
      <c r="G338" s="18"/>
      <c r="H338" s="33"/>
      <c r="I338" s="33"/>
      <c r="J338" s="18"/>
      <c r="K338" s="34"/>
      <c r="L338" s="18"/>
      <c r="M338" s="18"/>
      <c r="N338" s="33"/>
      <c r="O338" s="33"/>
      <c r="P338" s="35"/>
      <c r="Q338" s="35"/>
      <c r="R338" s="35"/>
      <c r="S338" s="35"/>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row>
    <row r="339" spans="1:85">
      <c r="A339" s="18"/>
      <c r="B339" s="18"/>
      <c r="C339" s="18"/>
      <c r="D339" s="18"/>
      <c r="E339" s="18"/>
      <c r="F339" s="33"/>
      <c r="G339" s="18"/>
      <c r="H339" s="33"/>
      <c r="I339" s="33"/>
      <c r="J339" s="18"/>
      <c r="K339" s="34"/>
      <c r="L339" s="18"/>
      <c r="M339" s="18"/>
      <c r="N339" s="33"/>
      <c r="O339" s="33"/>
      <c r="P339" s="35"/>
      <c r="Q339" s="35"/>
      <c r="R339" s="35"/>
      <c r="S339" s="35"/>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row>
    <row r="340" spans="1:85">
      <c r="A340" s="18"/>
      <c r="B340" s="18"/>
      <c r="C340" s="18"/>
      <c r="D340" s="18"/>
      <c r="E340" s="18"/>
      <c r="F340" s="33"/>
      <c r="G340" s="18"/>
      <c r="H340" s="33"/>
      <c r="I340" s="33"/>
      <c r="J340" s="18"/>
      <c r="K340" s="34"/>
      <c r="L340" s="18"/>
      <c r="M340" s="18"/>
      <c r="N340" s="33"/>
      <c r="O340" s="33"/>
      <c r="P340" s="35"/>
      <c r="Q340" s="35"/>
      <c r="R340" s="35"/>
      <c r="S340" s="35"/>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row>
    <row r="341" spans="1:85">
      <c r="A341" s="18"/>
      <c r="B341" s="18"/>
      <c r="C341" s="18"/>
      <c r="D341" s="18"/>
      <c r="E341" s="18"/>
      <c r="F341" s="33"/>
      <c r="G341" s="18"/>
      <c r="H341" s="33"/>
      <c r="I341" s="33"/>
      <c r="J341" s="18"/>
      <c r="K341" s="34"/>
      <c r="L341" s="18"/>
      <c r="M341" s="18"/>
      <c r="N341" s="33"/>
      <c r="O341" s="33"/>
      <c r="P341" s="35"/>
      <c r="Q341" s="35"/>
      <c r="R341" s="35"/>
      <c r="S341" s="35"/>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row>
    <row r="342" spans="1:85">
      <c r="A342" s="18"/>
      <c r="B342" s="18"/>
      <c r="C342" s="18"/>
      <c r="D342" s="18"/>
      <c r="E342" s="18"/>
      <c r="F342" s="33"/>
      <c r="G342" s="18"/>
      <c r="H342" s="33"/>
      <c r="I342" s="33"/>
      <c r="J342" s="18"/>
      <c r="K342" s="34"/>
      <c r="L342" s="18"/>
      <c r="M342" s="18"/>
      <c r="N342" s="33"/>
      <c r="O342" s="33"/>
      <c r="P342" s="35"/>
      <c r="Q342" s="35"/>
      <c r="R342" s="35"/>
      <c r="S342" s="35"/>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row>
    <row r="343" spans="1:85">
      <c r="A343" s="18"/>
      <c r="B343" s="18"/>
      <c r="C343" s="18"/>
      <c r="D343" s="18"/>
      <c r="E343" s="18"/>
      <c r="F343" s="33"/>
      <c r="G343" s="18"/>
      <c r="H343" s="33"/>
      <c r="I343" s="33"/>
      <c r="J343" s="18"/>
      <c r="K343" s="34"/>
      <c r="L343" s="18"/>
      <c r="M343" s="18"/>
      <c r="N343" s="33"/>
      <c r="O343" s="33"/>
      <c r="P343" s="35"/>
      <c r="Q343" s="35"/>
      <c r="R343" s="35"/>
      <c r="S343" s="35"/>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row>
    <row r="344" spans="1:85">
      <c r="A344" s="18"/>
      <c r="B344" s="18"/>
      <c r="C344" s="18"/>
      <c r="D344" s="18"/>
      <c r="E344" s="18"/>
      <c r="F344" s="33"/>
      <c r="G344" s="18"/>
      <c r="H344" s="33"/>
      <c r="I344" s="33"/>
      <c r="J344" s="18"/>
      <c r="K344" s="34"/>
      <c r="L344" s="18"/>
      <c r="M344" s="18"/>
      <c r="N344" s="33"/>
      <c r="O344" s="33"/>
      <c r="P344" s="35"/>
      <c r="Q344" s="35"/>
      <c r="R344" s="35"/>
      <c r="S344" s="35"/>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row>
    <row r="345" spans="1:85">
      <c r="A345" s="18"/>
      <c r="B345" s="18"/>
      <c r="C345" s="18"/>
      <c r="D345" s="18"/>
      <c r="E345" s="18"/>
      <c r="F345" s="33"/>
      <c r="G345" s="18"/>
      <c r="H345" s="33"/>
      <c r="I345" s="33"/>
      <c r="J345" s="18"/>
      <c r="K345" s="34"/>
      <c r="L345" s="18"/>
      <c r="M345" s="18"/>
      <c r="N345" s="33"/>
      <c r="O345" s="33"/>
      <c r="P345" s="35"/>
      <c r="Q345" s="35"/>
      <c r="R345" s="35"/>
      <c r="S345" s="35"/>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row>
    <row r="346" spans="1:85">
      <c r="A346" s="18"/>
      <c r="B346" s="18"/>
      <c r="C346" s="18"/>
      <c r="D346" s="18"/>
      <c r="E346" s="18"/>
      <c r="F346" s="33"/>
      <c r="G346" s="18"/>
      <c r="H346" s="33"/>
      <c r="I346" s="33"/>
      <c r="J346" s="18"/>
      <c r="K346" s="34"/>
      <c r="L346" s="18"/>
      <c r="M346" s="18"/>
      <c r="N346" s="33"/>
      <c r="O346" s="33"/>
      <c r="P346" s="35"/>
      <c r="Q346" s="35"/>
      <c r="R346" s="35"/>
      <c r="S346" s="35"/>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row>
    <row r="347" spans="1:85">
      <c r="A347" s="18"/>
      <c r="B347" s="18"/>
      <c r="C347" s="18"/>
      <c r="D347" s="18"/>
      <c r="E347" s="18"/>
      <c r="F347" s="33"/>
      <c r="G347" s="18"/>
      <c r="H347" s="33"/>
      <c r="I347" s="33"/>
      <c r="J347" s="18"/>
      <c r="K347" s="34"/>
      <c r="L347" s="18"/>
      <c r="M347" s="18"/>
      <c r="N347" s="33"/>
      <c r="O347" s="33"/>
      <c r="P347" s="35"/>
      <c r="Q347" s="35"/>
      <c r="R347" s="35"/>
      <c r="S347" s="35"/>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row>
    <row r="348" spans="1:85">
      <c r="A348" s="18"/>
      <c r="B348" s="18"/>
      <c r="C348" s="18"/>
      <c r="D348" s="18"/>
      <c r="E348" s="18"/>
      <c r="F348" s="33"/>
      <c r="G348" s="18"/>
      <c r="H348" s="33"/>
      <c r="I348" s="33"/>
      <c r="J348" s="18"/>
      <c r="K348" s="34"/>
      <c r="L348" s="18"/>
      <c r="M348" s="18"/>
      <c r="N348" s="33"/>
      <c r="O348" s="33"/>
      <c r="P348" s="35"/>
      <c r="Q348" s="35"/>
      <c r="R348" s="35"/>
      <c r="S348" s="35"/>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row>
    <row r="349" spans="1:85">
      <c r="A349" s="18"/>
      <c r="B349" s="18"/>
      <c r="C349" s="18"/>
      <c r="D349" s="18"/>
      <c r="E349" s="18"/>
      <c r="F349" s="33"/>
      <c r="G349" s="18"/>
      <c r="H349" s="33"/>
      <c r="I349" s="33"/>
      <c r="J349" s="18"/>
      <c r="K349" s="34"/>
      <c r="L349" s="18"/>
      <c r="M349" s="18"/>
      <c r="N349" s="33"/>
      <c r="O349" s="33"/>
      <c r="P349" s="35"/>
      <c r="Q349" s="35"/>
      <c r="R349" s="35"/>
      <c r="S349" s="35"/>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row>
    <row r="350" spans="1:85">
      <c r="A350" s="18"/>
      <c r="B350" s="18"/>
      <c r="C350" s="18"/>
      <c r="D350" s="18"/>
      <c r="E350" s="18"/>
      <c r="F350" s="33"/>
      <c r="G350" s="18"/>
      <c r="H350" s="33"/>
      <c r="I350" s="33"/>
      <c r="J350" s="18"/>
      <c r="K350" s="34"/>
      <c r="L350" s="18"/>
      <c r="M350" s="18"/>
      <c r="N350" s="33"/>
      <c r="O350" s="33"/>
      <c r="P350" s="35"/>
      <c r="Q350" s="35"/>
      <c r="R350" s="35"/>
      <c r="S350" s="35"/>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row>
    <row r="351" spans="1:85">
      <c r="A351" s="18"/>
      <c r="B351" s="18"/>
      <c r="C351" s="18"/>
      <c r="D351" s="18"/>
      <c r="E351" s="18"/>
      <c r="F351" s="33"/>
      <c r="G351" s="18"/>
      <c r="H351" s="33"/>
      <c r="I351" s="33"/>
      <c r="J351" s="18"/>
      <c r="K351" s="34"/>
      <c r="L351" s="18"/>
      <c r="M351" s="18"/>
      <c r="N351" s="33"/>
      <c r="O351" s="33"/>
      <c r="P351" s="35"/>
      <c r="Q351" s="35"/>
      <c r="R351" s="35"/>
      <c r="S351" s="35"/>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row>
    <row r="352" spans="1:85">
      <c r="A352" s="18"/>
      <c r="B352" s="18"/>
      <c r="C352" s="18"/>
      <c r="D352" s="18"/>
      <c r="E352" s="18"/>
      <c r="F352" s="33"/>
      <c r="G352" s="18"/>
      <c r="H352" s="33"/>
      <c r="I352" s="33"/>
      <c r="J352" s="18"/>
      <c r="K352" s="34"/>
      <c r="L352" s="18"/>
      <c r="M352" s="18"/>
      <c r="N352" s="33"/>
      <c r="O352" s="33"/>
      <c r="P352" s="35"/>
      <c r="Q352" s="35"/>
      <c r="R352" s="35"/>
      <c r="S352" s="35"/>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row>
    <row r="353" spans="1:85">
      <c r="A353" s="18"/>
      <c r="B353" s="18"/>
      <c r="C353" s="18"/>
      <c r="D353" s="18"/>
      <c r="E353" s="18"/>
      <c r="F353" s="33"/>
      <c r="G353" s="18"/>
      <c r="H353" s="33"/>
      <c r="I353" s="33"/>
      <c r="J353" s="18"/>
      <c r="K353" s="34"/>
      <c r="L353" s="18"/>
      <c r="M353" s="18"/>
      <c r="N353" s="33"/>
      <c r="O353" s="33"/>
      <c r="P353" s="35"/>
      <c r="Q353" s="35"/>
      <c r="R353" s="35"/>
      <c r="S353" s="35"/>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row>
    <row r="354" spans="1:85">
      <c r="A354" s="18"/>
      <c r="B354" s="18"/>
      <c r="C354" s="18"/>
      <c r="D354" s="18"/>
      <c r="E354" s="18"/>
      <c r="F354" s="33"/>
      <c r="G354" s="18"/>
      <c r="H354" s="33"/>
      <c r="I354" s="33"/>
      <c r="J354" s="18"/>
      <c r="K354" s="34"/>
      <c r="L354" s="18"/>
      <c r="M354" s="18"/>
      <c r="N354" s="33"/>
      <c r="O354" s="33"/>
      <c r="P354" s="35"/>
      <c r="Q354" s="35"/>
      <c r="R354" s="35"/>
      <c r="S354" s="35"/>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row>
    <row r="355" spans="1:85">
      <c r="A355" s="18"/>
      <c r="B355" s="18"/>
      <c r="C355" s="18"/>
      <c r="D355" s="18"/>
      <c r="E355" s="18"/>
      <c r="F355" s="33"/>
      <c r="G355" s="18"/>
      <c r="H355" s="33"/>
      <c r="I355" s="33"/>
      <c r="J355" s="18"/>
      <c r="K355" s="34"/>
      <c r="L355" s="18"/>
      <c r="M355" s="18"/>
      <c r="N355" s="33"/>
      <c r="O355" s="33"/>
      <c r="P355" s="35"/>
      <c r="Q355" s="35"/>
      <c r="R355" s="35"/>
      <c r="S355" s="35"/>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row>
    <row r="356" spans="1:85">
      <c r="A356" s="18"/>
      <c r="B356" s="18"/>
      <c r="C356" s="18"/>
      <c r="D356" s="18"/>
      <c r="E356" s="18"/>
      <c r="F356" s="33"/>
      <c r="G356" s="18"/>
      <c r="H356" s="33"/>
      <c r="I356" s="33"/>
      <c r="J356" s="18"/>
      <c r="K356" s="34"/>
      <c r="L356" s="18"/>
      <c r="M356" s="18"/>
      <c r="N356" s="33"/>
      <c r="O356" s="33"/>
      <c r="P356" s="35"/>
      <c r="Q356" s="35"/>
      <c r="R356" s="35"/>
      <c r="S356" s="35"/>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row>
    <row r="357" spans="1:85">
      <c r="A357" s="18"/>
      <c r="B357" s="18"/>
      <c r="C357" s="18"/>
      <c r="D357" s="18"/>
      <c r="E357" s="18"/>
      <c r="F357" s="33"/>
      <c r="G357" s="18"/>
      <c r="H357" s="33"/>
      <c r="I357" s="33"/>
      <c r="J357" s="18"/>
      <c r="K357" s="34"/>
      <c r="L357" s="18"/>
      <c r="M357" s="18"/>
      <c r="N357" s="33"/>
      <c r="O357" s="33"/>
      <c r="P357" s="35"/>
      <c r="Q357" s="35"/>
      <c r="R357" s="35"/>
      <c r="S357" s="35"/>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row>
    <row r="358" spans="1:85">
      <c r="A358" s="18"/>
      <c r="B358" s="18"/>
      <c r="C358" s="18"/>
      <c r="D358" s="18"/>
      <c r="E358" s="18"/>
      <c r="F358" s="33"/>
      <c r="G358" s="18"/>
      <c r="H358" s="33"/>
      <c r="I358" s="33"/>
      <c r="J358" s="18"/>
      <c r="K358" s="34"/>
      <c r="L358" s="18"/>
      <c r="M358" s="18"/>
      <c r="N358" s="33"/>
      <c r="O358" s="33"/>
      <c r="P358" s="35"/>
      <c r="Q358" s="35"/>
      <c r="R358" s="35"/>
      <c r="S358" s="35"/>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row>
    <row r="359" spans="1:85">
      <c r="A359" s="18"/>
      <c r="B359" s="18"/>
      <c r="C359" s="18"/>
      <c r="D359" s="18"/>
      <c r="E359" s="18"/>
      <c r="F359" s="33"/>
      <c r="G359" s="18"/>
      <c r="H359" s="33"/>
      <c r="I359" s="33"/>
      <c r="J359" s="18"/>
      <c r="K359" s="34"/>
      <c r="L359" s="18"/>
      <c r="M359" s="18"/>
      <c r="N359" s="33"/>
      <c r="O359" s="33"/>
      <c r="P359" s="35"/>
      <c r="Q359" s="35"/>
      <c r="R359" s="35"/>
      <c r="S359" s="35"/>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row>
    <row r="360" spans="1:85">
      <c r="A360" s="18"/>
      <c r="B360" s="18"/>
      <c r="C360" s="18"/>
      <c r="D360" s="18"/>
      <c r="E360" s="18"/>
      <c r="F360" s="33"/>
      <c r="G360" s="18"/>
      <c r="H360" s="33"/>
      <c r="I360" s="33"/>
      <c r="J360" s="18"/>
      <c r="K360" s="34"/>
      <c r="L360" s="18"/>
      <c r="M360" s="18"/>
      <c r="N360" s="33"/>
      <c r="O360" s="33"/>
      <c r="P360" s="35"/>
      <c r="Q360" s="35"/>
      <c r="R360" s="35"/>
      <c r="S360" s="35"/>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row>
    <row r="361" spans="1:85">
      <c r="A361" s="18"/>
      <c r="B361" s="18"/>
      <c r="C361" s="18"/>
      <c r="D361" s="18"/>
      <c r="E361" s="18"/>
      <c r="F361" s="33"/>
      <c r="G361" s="18"/>
      <c r="H361" s="33"/>
      <c r="I361" s="33"/>
      <c r="J361" s="18"/>
      <c r="K361" s="34"/>
      <c r="L361" s="18"/>
      <c r="M361" s="18"/>
      <c r="N361" s="33"/>
      <c r="O361" s="33"/>
      <c r="P361" s="35"/>
      <c r="Q361" s="35"/>
      <c r="R361" s="35"/>
      <c r="S361" s="35"/>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row>
    <row r="362" spans="1:85">
      <c r="A362" s="18"/>
      <c r="B362" s="18"/>
      <c r="C362" s="18"/>
      <c r="D362" s="18"/>
      <c r="E362" s="18"/>
      <c r="F362" s="33"/>
      <c r="G362" s="18"/>
      <c r="H362" s="33"/>
      <c r="I362" s="33"/>
      <c r="J362" s="18"/>
      <c r="K362" s="34"/>
      <c r="L362" s="18"/>
      <c r="M362" s="18"/>
      <c r="N362" s="33"/>
      <c r="O362" s="33"/>
      <c r="P362" s="35"/>
      <c r="Q362" s="35"/>
      <c r="R362" s="35"/>
      <c r="S362" s="35"/>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row>
    <row r="363" spans="1:85">
      <c r="A363" s="18"/>
      <c r="B363" s="18"/>
      <c r="C363" s="18"/>
      <c r="D363" s="18"/>
      <c r="E363" s="18"/>
      <c r="F363" s="33"/>
      <c r="G363" s="18"/>
      <c r="H363" s="33"/>
      <c r="I363" s="33"/>
      <c r="J363" s="18"/>
      <c r="K363" s="34"/>
      <c r="L363" s="18"/>
      <c r="M363" s="18"/>
      <c r="N363" s="33"/>
      <c r="O363" s="33"/>
      <c r="P363" s="35"/>
      <c r="Q363" s="35"/>
      <c r="R363" s="35"/>
      <c r="S363" s="35"/>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row>
    <row r="364" spans="1:85">
      <c r="A364" s="18"/>
      <c r="B364" s="18"/>
      <c r="C364" s="18"/>
      <c r="D364" s="18"/>
      <c r="E364" s="18"/>
      <c r="F364" s="33"/>
      <c r="G364" s="18"/>
      <c r="H364" s="33"/>
      <c r="I364" s="33"/>
      <c r="J364" s="18"/>
      <c r="K364" s="34"/>
      <c r="L364" s="18"/>
      <c r="M364" s="18"/>
      <c r="N364" s="33"/>
      <c r="O364" s="33"/>
      <c r="P364" s="35"/>
      <c r="Q364" s="35"/>
      <c r="R364" s="35"/>
      <c r="S364" s="35"/>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row>
    <row r="365" spans="1:85">
      <c r="A365" s="18"/>
      <c r="B365" s="18"/>
      <c r="C365" s="18"/>
      <c r="D365" s="18"/>
      <c r="E365" s="18"/>
      <c r="F365" s="33"/>
      <c r="G365" s="18"/>
      <c r="H365" s="33"/>
      <c r="I365" s="33"/>
      <c r="J365" s="18"/>
      <c r="K365" s="34"/>
      <c r="L365" s="18"/>
      <c r="M365" s="18"/>
      <c r="N365" s="33"/>
      <c r="O365" s="33"/>
      <c r="P365" s="35"/>
      <c r="Q365" s="35"/>
      <c r="R365" s="35"/>
      <c r="S365" s="35"/>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row>
    <row r="366" spans="1:85">
      <c r="A366" s="18"/>
      <c r="B366" s="18"/>
      <c r="C366" s="18"/>
      <c r="D366" s="18"/>
      <c r="E366" s="18"/>
      <c r="F366" s="33"/>
      <c r="G366" s="18"/>
      <c r="H366" s="33"/>
      <c r="I366" s="33"/>
      <c r="J366" s="18"/>
      <c r="K366" s="34"/>
      <c r="L366" s="18"/>
      <c r="M366" s="18"/>
      <c r="N366" s="33"/>
      <c r="O366" s="33"/>
      <c r="P366" s="35"/>
      <c r="Q366" s="35"/>
      <c r="R366" s="35"/>
      <c r="S366" s="35"/>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row>
    <row r="367" spans="1:85">
      <c r="A367" s="18"/>
      <c r="B367" s="18"/>
      <c r="C367" s="18"/>
      <c r="D367" s="18"/>
      <c r="E367" s="18"/>
      <c r="F367" s="33"/>
      <c r="G367" s="18"/>
      <c r="H367" s="33"/>
      <c r="I367" s="33"/>
      <c r="J367" s="18"/>
      <c r="K367" s="34"/>
      <c r="L367" s="18"/>
      <c r="M367" s="18"/>
      <c r="N367" s="33"/>
      <c r="O367" s="33"/>
      <c r="P367" s="35"/>
      <c r="Q367" s="35"/>
      <c r="R367" s="35"/>
      <c r="S367" s="35"/>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row>
    <row r="368" spans="1:85">
      <c r="A368" s="18"/>
      <c r="B368" s="18"/>
      <c r="C368" s="18"/>
      <c r="D368" s="18"/>
      <c r="E368" s="18"/>
      <c r="F368" s="33"/>
      <c r="G368" s="18"/>
      <c r="H368" s="33"/>
      <c r="I368" s="33"/>
      <c r="J368" s="18"/>
      <c r="K368" s="34"/>
      <c r="L368" s="18"/>
      <c r="M368" s="18"/>
      <c r="N368" s="33"/>
      <c r="O368" s="33"/>
      <c r="P368" s="35"/>
      <c r="Q368" s="35"/>
      <c r="R368" s="35"/>
      <c r="S368" s="35"/>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row>
    <row r="369" spans="1:85">
      <c r="A369" s="18"/>
      <c r="B369" s="18"/>
      <c r="C369" s="18"/>
      <c r="D369" s="18"/>
      <c r="E369" s="18"/>
      <c r="F369" s="33"/>
      <c r="G369" s="18"/>
      <c r="H369" s="33"/>
      <c r="I369" s="33"/>
      <c r="J369" s="18"/>
      <c r="K369" s="34"/>
      <c r="L369" s="18"/>
      <c r="M369" s="18"/>
      <c r="N369" s="33"/>
      <c r="O369" s="33"/>
      <c r="P369" s="35"/>
      <c r="Q369" s="35"/>
      <c r="R369" s="35"/>
      <c r="S369" s="35"/>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row>
    <row r="370" spans="1:85">
      <c r="A370" s="18"/>
      <c r="B370" s="18"/>
      <c r="C370" s="18"/>
      <c r="D370" s="18"/>
      <c r="E370" s="18"/>
      <c r="F370" s="33"/>
      <c r="G370" s="18"/>
      <c r="H370" s="33"/>
      <c r="I370" s="33"/>
      <c r="J370" s="18"/>
      <c r="K370" s="34"/>
      <c r="L370" s="18"/>
      <c r="M370" s="18"/>
      <c r="N370" s="33"/>
      <c r="O370" s="33"/>
      <c r="P370" s="35"/>
      <c r="Q370" s="35"/>
      <c r="R370" s="35"/>
      <c r="S370" s="35"/>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row>
    <row r="371" spans="1:85">
      <c r="A371" s="18"/>
      <c r="B371" s="18"/>
      <c r="C371" s="18"/>
      <c r="D371" s="18"/>
      <c r="E371" s="18"/>
      <c r="F371" s="33"/>
      <c r="G371" s="18"/>
      <c r="H371" s="33"/>
      <c r="I371" s="33"/>
      <c r="J371" s="18"/>
      <c r="K371" s="34"/>
      <c r="L371" s="18"/>
      <c r="M371" s="18"/>
      <c r="N371" s="33"/>
      <c r="O371" s="33"/>
      <c r="P371" s="35"/>
      <c r="Q371" s="35"/>
      <c r="R371" s="35"/>
      <c r="S371" s="35"/>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row>
    <row r="372" spans="1:85">
      <c r="A372" s="18"/>
      <c r="B372" s="18"/>
      <c r="C372" s="18"/>
      <c r="D372" s="18"/>
      <c r="E372" s="18"/>
      <c r="F372" s="33"/>
      <c r="G372" s="18"/>
      <c r="H372" s="33"/>
      <c r="I372" s="33"/>
      <c r="J372" s="18"/>
      <c r="K372" s="34"/>
      <c r="L372" s="18"/>
      <c r="M372" s="18"/>
      <c r="N372" s="33"/>
      <c r="O372" s="33"/>
      <c r="P372" s="35"/>
      <c r="Q372" s="35"/>
      <c r="R372" s="35"/>
      <c r="S372" s="35"/>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row>
    <row r="373" spans="1:85">
      <c r="A373" s="18"/>
      <c r="B373" s="18"/>
      <c r="C373" s="18"/>
      <c r="D373" s="18"/>
      <c r="E373" s="18"/>
      <c r="F373" s="33"/>
      <c r="G373" s="18"/>
      <c r="H373" s="33"/>
      <c r="I373" s="33"/>
      <c r="J373" s="18"/>
      <c r="K373" s="34"/>
      <c r="L373" s="18"/>
      <c r="M373" s="18"/>
      <c r="N373" s="33"/>
      <c r="O373" s="33"/>
      <c r="P373" s="35"/>
      <c r="Q373" s="35"/>
      <c r="R373" s="35"/>
      <c r="S373" s="35"/>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row>
    <row r="374" spans="1:85">
      <c r="A374" s="18"/>
      <c r="B374" s="18"/>
      <c r="C374" s="18"/>
      <c r="D374" s="18"/>
      <c r="E374" s="18"/>
      <c r="F374" s="33"/>
      <c r="G374" s="18"/>
      <c r="H374" s="33"/>
      <c r="I374" s="33"/>
      <c r="J374" s="18"/>
      <c r="K374" s="34"/>
      <c r="L374" s="18"/>
      <c r="M374" s="18"/>
      <c r="N374" s="33"/>
      <c r="O374" s="33"/>
      <c r="P374" s="35"/>
      <c r="Q374" s="35"/>
      <c r="R374" s="35"/>
      <c r="S374" s="35"/>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row>
    <row r="375" spans="1:85">
      <c r="A375" s="18"/>
      <c r="B375" s="18"/>
      <c r="C375" s="18"/>
      <c r="D375" s="18"/>
      <c r="E375" s="18"/>
      <c r="F375" s="33"/>
      <c r="G375" s="18"/>
      <c r="H375" s="33"/>
      <c r="I375" s="33"/>
      <c r="J375" s="18"/>
      <c r="K375" s="34"/>
      <c r="L375" s="18"/>
      <c r="M375" s="18"/>
      <c r="N375" s="33"/>
      <c r="O375" s="33"/>
      <c r="P375" s="35"/>
      <c r="Q375" s="35"/>
      <c r="R375" s="35"/>
      <c r="S375" s="35"/>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row>
    <row r="376" spans="1:85">
      <c r="A376" s="18"/>
      <c r="B376" s="18"/>
      <c r="C376" s="18"/>
      <c r="D376" s="18"/>
      <c r="E376" s="18"/>
      <c r="F376" s="33"/>
      <c r="G376" s="18"/>
      <c r="H376" s="33"/>
      <c r="I376" s="33"/>
      <c r="J376" s="18"/>
      <c r="K376" s="34"/>
      <c r="L376" s="18"/>
      <c r="M376" s="18"/>
      <c r="N376" s="33"/>
      <c r="O376" s="33"/>
      <c r="P376" s="35"/>
      <c r="Q376" s="35"/>
      <c r="R376" s="35"/>
      <c r="S376" s="35"/>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row>
    <row r="377" spans="1:85">
      <c r="A377" s="18"/>
      <c r="B377" s="18"/>
      <c r="C377" s="18"/>
      <c r="D377" s="18"/>
      <c r="E377" s="18"/>
      <c r="F377" s="33"/>
      <c r="G377" s="18"/>
      <c r="H377" s="33"/>
      <c r="I377" s="33"/>
      <c r="J377" s="18"/>
      <c r="K377" s="34"/>
      <c r="L377" s="18"/>
      <c r="M377" s="18"/>
      <c r="N377" s="33"/>
      <c r="O377" s="33"/>
      <c r="P377" s="35"/>
      <c r="Q377" s="35"/>
      <c r="R377" s="35"/>
      <c r="S377" s="35"/>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row>
    <row r="378" spans="1:85">
      <c r="A378" s="18"/>
      <c r="B378" s="18"/>
      <c r="C378" s="18"/>
      <c r="D378" s="18"/>
      <c r="E378" s="18"/>
      <c r="F378" s="33"/>
      <c r="G378" s="18"/>
      <c r="H378" s="33"/>
      <c r="I378" s="33"/>
      <c r="J378" s="18"/>
      <c r="K378" s="34"/>
      <c r="L378" s="18"/>
      <c r="M378" s="18"/>
      <c r="N378" s="33"/>
      <c r="O378" s="33"/>
      <c r="P378" s="35"/>
      <c r="Q378" s="35"/>
      <c r="R378" s="35"/>
      <c r="S378" s="35"/>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row>
    <row r="379" spans="1:85">
      <c r="A379" s="18"/>
      <c r="B379" s="18"/>
      <c r="C379" s="18"/>
      <c r="D379" s="18"/>
      <c r="E379" s="18"/>
      <c r="F379" s="33"/>
      <c r="G379" s="18"/>
      <c r="H379" s="33"/>
      <c r="I379" s="33"/>
      <c r="J379" s="18"/>
      <c r="K379" s="34"/>
      <c r="L379" s="18"/>
      <c r="M379" s="18"/>
      <c r="N379" s="33"/>
      <c r="O379" s="33"/>
      <c r="P379" s="35"/>
      <c r="Q379" s="35"/>
      <c r="R379" s="35"/>
      <c r="S379" s="35"/>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row>
    <row r="380" spans="1:85">
      <c r="A380" s="18"/>
      <c r="B380" s="18"/>
      <c r="C380" s="18"/>
      <c r="D380" s="18"/>
      <c r="E380" s="18"/>
      <c r="F380" s="33"/>
      <c r="G380" s="18"/>
      <c r="H380" s="33"/>
      <c r="I380" s="33"/>
      <c r="J380" s="18"/>
      <c r="K380" s="34"/>
      <c r="L380" s="18"/>
      <c r="M380" s="18"/>
      <c r="N380" s="33"/>
      <c r="O380" s="33"/>
      <c r="P380" s="35"/>
      <c r="Q380" s="35"/>
      <c r="R380" s="35"/>
      <c r="S380" s="35"/>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row>
    <row r="381" spans="1:85">
      <c r="A381" s="18"/>
      <c r="B381" s="18"/>
      <c r="C381" s="18"/>
      <c r="D381" s="18"/>
      <c r="E381" s="18"/>
      <c r="F381" s="33"/>
      <c r="G381" s="18"/>
      <c r="H381" s="33"/>
      <c r="I381" s="33"/>
      <c r="J381" s="18"/>
      <c r="K381" s="34"/>
      <c r="L381" s="18"/>
      <c r="M381" s="18"/>
      <c r="N381" s="33"/>
      <c r="O381" s="33"/>
      <c r="P381" s="35"/>
      <c r="Q381" s="35"/>
      <c r="R381" s="35"/>
      <c r="S381" s="35"/>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row>
    <row r="382" spans="1:85">
      <c r="A382" s="18"/>
      <c r="B382" s="18"/>
      <c r="C382" s="18"/>
      <c r="D382" s="18"/>
      <c r="E382" s="18"/>
      <c r="F382" s="33"/>
      <c r="G382" s="18"/>
      <c r="H382" s="33"/>
      <c r="I382" s="33"/>
      <c r="J382" s="18"/>
      <c r="K382" s="34"/>
      <c r="L382" s="18"/>
      <c r="M382" s="18"/>
      <c r="N382" s="33"/>
      <c r="O382" s="33"/>
      <c r="P382" s="35"/>
      <c r="Q382" s="35"/>
      <c r="R382" s="35"/>
      <c r="S382" s="35"/>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row>
    <row r="383" spans="1:85">
      <c r="A383" s="18"/>
      <c r="B383" s="18"/>
      <c r="C383" s="18"/>
      <c r="D383" s="18"/>
      <c r="E383" s="18"/>
      <c r="F383" s="33"/>
      <c r="G383" s="18"/>
      <c r="H383" s="33"/>
      <c r="I383" s="33"/>
      <c r="J383" s="18"/>
      <c r="K383" s="34"/>
      <c r="L383" s="18"/>
      <c r="M383" s="18"/>
      <c r="N383" s="33"/>
      <c r="O383" s="33"/>
      <c r="P383" s="35"/>
      <c r="Q383" s="35"/>
      <c r="R383" s="35"/>
      <c r="S383" s="35"/>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row>
    <row r="384" spans="1:85">
      <c r="A384" s="18"/>
      <c r="B384" s="18"/>
      <c r="C384" s="18"/>
      <c r="D384" s="18"/>
      <c r="E384" s="18"/>
      <c r="F384" s="33"/>
      <c r="G384" s="18"/>
      <c r="H384" s="33"/>
      <c r="I384" s="33"/>
      <c r="J384" s="18"/>
      <c r="K384" s="34"/>
      <c r="L384" s="18"/>
      <c r="M384" s="18"/>
      <c r="N384" s="33"/>
      <c r="O384" s="33"/>
      <c r="P384" s="35"/>
      <c r="Q384" s="35"/>
      <c r="R384" s="35"/>
      <c r="S384" s="35"/>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row>
    <row r="385" spans="1:85">
      <c r="A385" s="18"/>
      <c r="B385" s="18"/>
      <c r="C385" s="18"/>
      <c r="D385" s="18"/>
      <c r="E385" s="18"/>
      <c r="F385" s="33"/>
      <c r="G385" s="18"/>
      <c r="H385" s="33"/>
      <c r="I385" s="33"/>
      <c r="J385" s="18"/>
      <c r="K385" s="34"/>
      <c r="L385" s="18"/>
      <c r="M385" s="18"/>
      <c r="N385" s="33"/>
      <c r="O385" s="33"/>
      <c r="P385" s="35"/>
      <c r="Q385" s="35"/>
      <c r="R385" s="35"/>
      <c r="S385" s="35"/>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row>
    <row r="386" spans="1:85">
      <c r="A386" s="18"/>
      <c r="B386" s="18"/>
      <c r="C386" s="18"/>
      <c r="D386" s="18"/>
      <c r="E386" s="18"/>
      <c r="F386" s="33"/>
      <c r="G386" s="18"/>
      <c r="H386" s="33"/>
      <c r="I386" s="33"/>
      <c r="J386" s="18"/>
      <c r="K386" s="34"/>
      <c r="L386" s="18"/>
      <c r="M386" s="18"/>
      <c r="N386" s="33"/>
      <c r="O386" s="33"/>
      <c r="P386" s="35"/>
      <c r="Q386" s="35"/>
      <c r="R386" s="35"/>
      <c r="S386" s="35"/>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row>
    <row r="387" spans="1:85">
      <c r="A387" s="18"/>
      <c r="B387" s="18"/>
      <c r="C387" s="18"/>
      <c r="D387" s="18"/>
      <c r="E387" s="18"/>
      <c r="F387" s="33"/>
      <c r="G387" s="18"/>
      <c r="H387" s="33"/>
      <c r="I387" s="33"/>
      <c r="J387" s="18"/>
      <c r="K387" s="34"/>
      <c r="L387" s="18"/>
      <c r="M387" s="18"/>
      <c r="N387" s="33"/>
      <c r="O387" s="33"/>
      <c r="P387" s="35"/>
      <c r="Q387" s="35"/>
      <c r="R387" s="35"/>
      <c r="S387" s="35"/>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row>
    <row r="388" spans="1:85">
      <c r="A388" s="18"/>
      <c r="B388" s="18"/>
      <c r="C388" s="18"/>
      <c r="D388" s="18"/>
      <c r="E388" s="18"/>
      <c r="F388" s="33"/>
      <c r="G388" s="18"/>
      <c r="H388" s="33"/>
      <c r="I388" s="33"/>
      <c r="J388" s="18"/>
      <c r="K388" s="34"/>
      <c r="L388" s="18"/>
      <c r="M388" s="18"/>
      <c r="N388" s="33"/>
      <c r="O388" s="33"/>
      <c r="P388" s="35"/>
      <c r="Q388" s="35"/>
      <c r="R388" s="35"/>
      <c r="S388" s="35"/>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row>
    <row r="389" spans="1:85">
      <c r="A389" s="18"/>
      <c r="B389" s="18"/>
      <c r="C389" s="18"/>
      <c r="D389" s="18"/>
      <c r="E389" s="18"/>
      <c r="F389" s="33"/>
      <c r="G389" s="18"/>
      <c r="H389" s="33"/>
      <c r="I389" s="33"/>
      <c r="J389" s="18"/>
      <c r="K389" s="34"/>
      <c r="L389" s="18"/>
      <c r="M389" s="18"/>
      <c r="N389" s="33"/>
      <c r="O389" s="33"/>
      <c r="P389" s="35"/>
      <c r="Q389" s="35"/>
      <c r="R389" s="35"/>
      <c r="S389" s="35"/>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row>
    <row r="390" spans="1:85">
      <c r="A390" s="18"/>
      <c r="B390" s="18"/>
      <c r="C390" s="18"/>
      <c r="D390" s="18"/>
      <c r="E390" s="18"/>
      <c r="F390" s="33"/>
      <c r="G390" s="18"/>
      <c r="H390" s="33"/>
      <c r="I390" s="33"/>
      <c r="J390" s="18"/>
      <c r="K390" s="34"/>
      <c r="L390" s="18"/>
      <c r="M390" s="18"/>
      <c r="N390" s="33"/>
      <c r="O390" s="33"/>
      <c r="P390" s="35"/>
      <c r="Q390" s="35"/>
      <c r="R390" s="35"/>
      <c r="S390" s="35"/>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row>
    <row r="391" spans="1:85">
      <c r="A391" s="18"/>
      <c r="B391" s="18"/>
      <c r="C391" s="18"/>
      <c r="D391" s="18"/>
      <c r="E391" s="18"/>
      <c r="F391" s="33"/>
      <c r="G391" s="18"/>
      <c r="H391" s="33"/>
      <c r="I391" s="33"/>
      <c r="J391" s="18"/>
      <c r="K391" s="34"/>
      <c r="L391" s="18"/>
      <c r="M391" s="18"/>
      <c r="N391" s="33"/>
      <c r="O391" s="33"/>
      <c r="P391" s="35"/>
      <c r="Q391" s="35"/>
      <c r="R391" s="35"/>
      <c r="S391" s="35"/>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row>
    <row r="392" spans="1:85">
      <c r="A392" s="18"/>
      <c r="B392" s="18"/>
      <c r="C392" s="18"/>
      <c r="D392" s="18"/>
      <c r="E392" s="18"/>
      <c r="F392" s="33"/>
      <c r="G392" s="18"/>
      <c r="H392" s="33"/>
      <c r="I392" s="33"/>
      <c r="J392" s="18"/>
      <c r="K392" s="34"/>
      <c r="L392" s="18"/>
      <c r="M392" s="18"/>
      <c r="N392" s="33"/>
      <c r="O392" s="33"/>
      <c r="P392" s="35"/>
      <c r="Q392" s="35"/>
      <c r="R392" s="35"/>
      <c r="S392" s="35"/>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row>
    <row r="393" spans="1:85">
      <c r="A393" s="18"/>
      <c r="B393" s="18"/>
      <c r="C393" s="18"/>
      <c r="D393" s="18"/>
      <c r="E393" s="18"/>
      <c r="F393" s="33"/>
      <c r="G393" s="18"/>
      <c r="H393" s="33"/>
      <c r="I393" s="33"/>
      <c r="J393" s="18"/>
      <c r="K393" s="34"/>
      <c r="L393" s="18"/>
      <c r="M393" s="18"/>
      <c r="N393" s="33"/>
      <c r="O393" s="33"/>
      <c r="P393" s="35"/>
      <c r="Q393" s="35"/>
      <c r="R393" s="35"/>
      <c r="S393" s="35"/>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row>
    <row r="394" spans="1:85">
      <c r="A394" s="18"/>
      <c r="B394" s="18"/>
      <c r="C394" s="18"/>
      <c r="D394" s="18"/>
      <c r="E394" s="18"/>
      <c r="F394" s="33"/>
      <c r="G394" s="18"/>
      <c r="H394" s="33"/>
      <c r="I394" s="33"/>
      <c r="J394" s="18"/>
      <c r="K394" s="34"/>
      <c r="L394" s="18"/>
      <c r="M394" s="18"/>
      <c r="N394" s="33"/>
      <c r="O394" s="33"/>
      <c r="P394" s="35"/>
      <c r="Q394" s="35"/>
      <c r="R394" s="35"/>
      <c r="S394" s="35"/>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row>
    <row r="395" spans="1:85">
      <c r="A395" s="18"/>
      <c r="B395" s="18"/>
      <c r="C395" s="18"/>
      <c r="D395" s="18"/>
      <c r="E395" s="18"/>
      <c r="F395" s="33"/>
      <c r="G395" s="18"/>
      <c r="H395" s="33"/>
      <c r="I395" s="33"/>
      <c r="J395" s="18"/>
      <c r="K395" s="34"/>
      <c r="L395" s="18"/>
      <c r="M395" s="18"/>
      <c r="N395" s="33"/>
      <c r="O395" s="33"/>
      <c r="P395" s="35"/>
      <c r="Q395" s="35"/>
      <c r="R395" s="35"/>
      <c r="S395" s="35"/>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row>
    <row r="396" spans="1:85">
      <c r="A396" s="18"/>
      <c r="B396" s="18"/>
      <c r="C396" s="18"/>
      <c r="D396" s="18"/>
      <c r="E396" s="18"/>
      <c r="F396" s="33"/>
      <c r="G396" s="18"/>
      <c r="H396" s="33"/>
      <c r="I396" s="33"/>
      <c r="J396" s="18"/>
      <c r="K396" s="34"/>
      <c r="L396" s="18"/>
      <c r="M396" s="18"/>
      <c r="N396" s="33"/>
      <c r="O396" s="33"/>
      <c r="P396" s="35"/>
      <c r="Q396" s="35"/>
      <c r="R396" s="35"/>
      <c r="S396" s="35"/>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row>
    <row r="397" spans="1:85">
      <c r="A397" s="18"/>
      <c r="B397" s="18"/>
      <c r="C397" s="18"/>
      <c r="D397" s="18"/>
      <c r="E397" s="18"/>
      <c r="F397" s="33"/>
      <c r="G397" s="18"/>
      <c r="H397" s="33"/>
      <c r="I397" s="33"/>
      <c r="J397" s="18"/>
      <c r="K397" s="34"/>
      <c r="L397" s="18"/>
      <c r="M397" s="18"/>
      <c r="N397" s="33"/>
      <c r="O397" s="33"/>
      <c r="P397" s="35"/>
      <c r="Q397" s="35"/>
      <c r="R397" s="35"/>
      <c r="S397" s="35"/>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row>
    <row r="398" spans="1:85">
      <c r="A398" s="18"/>
      <c r="B398" s="18"/>
      <c r="C398" s="18"/>
      <c r="D398" s="18"/>
      <c r="E398" s="18"/>
      <c r="F398" s="33"/>
      <c r="G398" s="18"/>
      <c r="H398" s="33"/>
      <c r="I398" s="33"/>
      <c r="J398" s="18"/>
      <c r="K398" s="34"/>
      <c r="L398" s="18"/>
      <c r="M398" s="18"/>
      <c r="N398" s="33"/>
      <c r="O398" s="33"/>
      <c r="P398" s="35"/>
      <c r="Q398" s="35"/>
      <c r="R398" s="35"/>
      <c r="S398" s="35"/>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row>
    <row r="399" spans="1:85">
      <c r="A399" s="18"/>
      <c r="B399" s="18"/>
      <c r="C399" s="18"/>
      <c r="D399" s="18"/>
      <c r="E399" s="18"/>
      <c r="F399" s="33"/>
      <c r="G399" s="18"/>
      <c r="H399" s="33"/>
      <c r="I399" s="33"/>
      <c r="J399" s="18"/>
      <c r="K399" s="34"/>
      <c r="L399" s="18"/>
      <c r="M399" s="18"/>
      <c r="N399" s="33"/>
      <c r="O399" s="33"/>
      <c r="P399" s="35"/>
      <c r="Q399" s="35"/>
      <c r="R399" s="35"/>
      <c r="S399" s="35"/>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row>
    <row r="400" spans="1:85">
      <c r="A400" s="18"/>
      <c r="B400" s="18"/>
      <c r="C400" s="18"/>
      <c r="D400" s="18"/>
      <c r="E400" s="18"/>
      <c r="F400" s="33"/>
      <c r="G400" s="18"/>
      <c r="H400" s="33"/>
      <c r="I400" s="33"/>
      <c r="J400" s="18"/>
      <c r="K400" s="34"/>
      <c r="L400" s="18"/>
      <c r="M400" s="18"/>
      <c r="N400" s="33"/>
      <c r="O400" s="33"/>
      <c r="P400" s="35"/>
      <c r="Q400" s="35"/>
      <c r="R400" s="35"/>
      <c r="S400" s="35"/>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row>
    <row r="401" spans="1:85">
      <c r="A401" s="18"/>
      <c r="B401" s="18"/>
      <c r="C401" s="18"/>
      <c r="D401" s="18"/>
      <c r="E401" s="18"/>
      <c r="F401" s="33"/>
      <c r="G401" s="18"/>
      <c r="H401" s="33"/>
      <c r="I401" s="33"/>
      <c r="J401" s="18"/>
      <c r="K401" s="34"/>
      <c r="L401" s="18"/>
      <c r="M401" s="18"/>
      <c r="N401" s="33"/>
      <c r="O401" s="33"/>
      <c r="P401" s="35"/>
      <c r="Q401" s="35"/>
      <c r="R401" s="35"/>
      <c r="S401" s="35"/>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row>
    <row r="402" spans="1:85">
      <c r="A402" s="18"/>
      <c r="B402" s="18"/>
      <c r="C402" s="18"/>
      <c r="D402" s="18"/>
      <c r="E402" s="18"/>
      <c r="F402" s="33"/>
      <c r="G402" s="18"/>
      <c r="H402" s="33"/>
      <c r="I402" s="33"/>
      <c r="J402" s="18"/>
      <c r="K402" s="34"/>
      <c r="L402" s="18"/>
      <c r="M402" s="18"/>
      <c r="N402" s="33"/>
      <c r="O402" s="33"/>
      <c r="P402" s="35"/>
      <c r="Q402" s="35"/>
      <c r="R402" s="35"/>
      <c r="S402" s="35"/>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row>
    <row r="403" spans="1:85">
      <c r="A403" s="18"/>
      <c r="B403" s="18"/>
      <c r="C403" s="18"/>
      <c r="D403" s="18"/>
      <c r="E403" s="18"/>
      <c r="F403" s="33"/>
      <c r="G403" s="18"/>
      <c r="H403" s="33"/>
      <c r="I403" s="33"/>
      <c r="J403" s="18"/>
      <c r="K403" s="34"/>
      <c r="L403" s="18"/>
      <c r="M403" s="18"/>
      <c r="N403" s="33"/>
      <c r="O403" s="33"/>
      <c r="P403" s="35"/>
      <c r="Q403" s="35"/>
      <c r="R403" s="35"/>
      <c r="S403" s="35"/>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row>
    <row r="404" spans="1:85">
      <c r="A404" s="18"/>
      <c r="B404" s="18"/>
      <c r="C404" s="18"/>
      <c r="D404" s="18"/>
      <c r="E404" s="18"/>
      <c r="F404" s="33"/>
      <c r="G404" s="18"/>
      <c r="H404" s="33"/>
      <c r="I404" s="33"/>
      <c r="J404" s="18"/>
      <c r="K404" s="34"/>
      <c r="L404" s="18"/>
      <c r="M404" s="18"/>
      <c r="N404" s="33"/>
      <c r="O404" s="33"/>
      <c r="P404" s="35"/>
      <c r="Q404" s="35"/>
      <c r="R404" s="35"/>
      <c r="S404" s="35"/>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row>
    <row r="405" spans="1:85">
      <c r="A405" s="18"/>
      <c r="B405" s="18"/>
      <c r="C405" s="18"/>
      <c r="D405" s="18"/>
      <c r="E405" s="18"/>
      <c r="F405" s="33"/>
      <c r="G405" s="18"/>
      <c r="H405" s="33"/>
      <c r="I405" s="33"/>
      <c r="J405" s="18"/>
      <c r="K405" s="34"/>
      <c r="L405" s="18"/>
      <c r="M405" s="18"/>
      <c r="N405" s="33"/>
      <c r="O405" s="33"/>
      <c r="P405" s="35"/>
      <c r="Q405" s="35"/>
      <c r="R405" s="35"/>
      <c r="S405" s="35"/>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row>
    <row r="406" spans="1:85">
      <c r="A406" s="18"/>
      <c r="B406" s="18"/>
      <c r="C406" s="18"/>
      <c r="D406" s="18"/>
      <c r="E406" s="18"/>
      <c r="F406" s="33"/>
      <c r="G406" s="18"/>
      <c r="H406" s="33"/>
      <c r="I406" s="33"/>
      <c r="J406" s="18"/>
      <c r="K406" s="34"/>
      <c r="L406" s="18"/>
      <c r="M406" s="18"/>
      <c r="N406" s="33"/>
      <c r="O406" s="33"/>
      <c r="P406" s="35"/>
      <c r="Q406" s="35"/>
      <c r="R406" s="35"/>
      <c r="S406" s="35"/>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row>
    <row r="407" spans="1:85">
      <c r="A407" s="18"/>
      <c r="B407" s="18"/>
      <c r="C407" s="18"/>
      <c r="D407" s="18"/>
      <c r="E407" s="18"/>
      <c r="F407" s="33"/>
      <c r="G407" s="18"/>
      <c r="H407" s="33"/>
      <c r="I407" s="33"/>
      <c r="J407" s="18"/>
      <c r="K407" s="34"/>
      <c r="L407" s="18"/>
      <c r="M407" s="18"/>
      <c r="N407" s="33"/>
      <c r="O407" s="33"/>
      <c r="P407" s="35"/>
      <c r="Q407" s="35"/>
      <c r="R407" s="35"/>
      <c r="S407" s="35"/>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row>
    <row r="408" spans="1:85">
      <c r="A408" s="18"/>
      <c r="B408" s="18"/>
      <c r="C408" s="18"/>
      <c r="D408" s="18"/>
      <c r="E408" s="18"/>
      <c r="F408" s="33"/>
      <c r="G408" s="18"/>
      <c r="H408" s="33"/>
      <c r="I408" s="33"/>
      <c r="J408" s="18"/>
      <c r="K408" s="34"/>
      <c r="L408" s="18"/>
      <c r="M408" s="18"/>
      <c r="N408" s="33"/>
      <c r="O408" s="33"/>
      <c r="P408" s="35"/>
      <c r="Q408" s="35"/>
      <c r="R408" s="35"/>
      <c r="S408" s="35"/>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row>
    <row r="409" spans="1:85">
      <c r="A409" s="18"/>
      <c r="B409" s="18"/>
      <c r="C409" s="18"/>
      <c r="D409" s="18"/>
      <c r="E409" s="18"/>
      <c r="F409" s="33"/>
      <c r="G409" s="18"/>
      <c r="H409" s="33"/>
      <c r="I409" s="33"/>
      <c r="J409" s="18"/>
      <c r="K409" s="34"/>
      <c r="L409" s="18"/>
      <c r="M409" s="18"/>
      <c r="N409" s="33"/>
      <c r="O409" s="33"/>
      <c r="P409" s="35"/>
      <c r="Q409" s="35"/>
      <c r="R409" s="35"/>
      <c r="S409" s="35"/>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row>
    <row r="410" spans="1:85">
      <c r="A410" s="18"/>
      <c r="B410" s="18"/>
      <c r="C410" s="18"/>
      <c r="D410" s="18"/>
      <c r="E410" s="18"/>
      <c r="F410" s="33"/>
      <c r="G410" s="18"/>
      <c r="H410" s="33"/>
      <c r="I410" s="33"/>
      <c r="J410" s="18"/>
      <c r="K410" s="34"/>
      <c r="L410" s="18"/>
      <c r="M410" s="18"/>
      <c r="N410" s="33"/>
      <c r="O410" s="33"/>
      <c r="P410" s="35"/>
      <c r="Q410" s="35"/>
      <c r="R410" s="35"/>
      <c r="S410" s="35"/>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row>
    <row r="411" spans="1:85">
      <c r="A411" s="18"/>
      <c r="B411" s="18"/>
      <c r="C411" s="18"/>
      <c r="D411" s="18"/>
      <c r="E411" s="18"/>
      <c r="F411" s="33"/>
      <c r="G411" s="18"/>
      <c r="H411" s="33"/>
      <c r="I411" s="33"/>
      <c r="J411" s="18"/>
      <c r="K411" s="34"/>
      <c r="L411" s="18"/>
      <c r="M411" s="18"/>
      <c r="N411" s="33"/>
      <c r="O411" s="33"/>
      <c r="P411" s="35"/>
      <c r="Q411" s="35"/>
      <c r="R411" s="35"/>
      <c r="S411" s="35"/>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row>
    <row r="412" spans="1:85">
      <c r="A412" s="18"/>
      <c r="B412" s="18"/>
      <c r="C412" s="18"/>
      <c r="D412" s="18"/>
      <c r="E412" s="18"/>
      <c r="F412" s="33"/>
      <c r="G412" s="18"/>
      <c r="H412" s="33"/>
      <c r="I412" s="33"/>
      <c r="J412" s="18"/>
      <c r="K412" s="34"/>
      <c r="L412" s="18"/>
      <c r="M412" s="18"/>
      <c r="N412" s="33"/>
      <c r="O412" s="33"/>
      <c r="P412" s="35"/>
      <c r="Q412" s="35"/>
      <c r="R412" s="35"/>
      <c r="S412" s="35"/>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row>
    <row r="413" spans="1:85">
      <c r="A413" s="18"/>
      <c r="B413" s="18"/>
      <c r="C413" s="18"/>
      <c r="D413" s="18"/>
      <c r="E413" s="18"/>
      <c r="F413" s="33"/>
      <c r="G413" s="18"/>
      <c r="H413" s="33"/>
      <c r="I413" s="33"/>
      <c r="J413" s="18"/>
      <c r="K413" s="34"/>
      <c r="L413" s="18"/>
      <c r="M413" s="18"/>
      <c r="N413" s="33"/>
      <c r="O413" s="33"/>
      <c r="P413" s="35"/>
      <c r="Q413" s="35"/>
      <c r="R413" s="35"/>
      <c r="S413" s="35"/>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row>
    <row r="414" spans="1:85">
      <c r="A414" s="18"/>
      <c r="B414" s="18"/>
      <c r="C414" s="18"/>
      <c r="D414" s="18"/>
      <c r="E414" s="18"/>
      <c r="F414" s="33"/>
      <c r="G414" s="18"/>
      <c r="H414" s="33"/>
      <c r="I414" s="33"/>
      <c r="J414" s="18"/>
      <c r="K414" s="34"/>
      <c r="L414" s="18"/>
      <c r="M414" s="18"/>
      <c r="N414" s="33"/>
      <c r="O414" s="33"/>
      <c r="P414" s="35"/>
      <c r="Q414" s="35"/>
      <c r="R414" s="35"/>
      <c r="S414" s="35"/>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row>
    <row r="415" spans="1:85">
      <c r="A415" s="18"/>
      <c r="B415" s="18"/>
      <c r="C415" s="18"/>
      <c r="D415" s="18"/>
      <c r="E415" s="18"/>
      <c r="F415" s="33"/>
      <c r="G415" s="18"/>
      <c r="H415" s="33"/>
      <c r="I415" s="33"/>
      <c r="J415" s="18"/>
      <c r="K415" s="34"/>
      <c r="L415" s="18"/>
      <c r="M415" s="18"/>
      <c r="N415" s="33"/>
      <c r="O415" s="33"/>
      <c r="P415" s="35"/>
      <c r="Q415" s="35"/>
      <c r="R415" s="35"/>
      <c r="S415" s="35"/>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row>
    <row r="416" spans="1:85">
      <c r="A416" s="18"/>
      <c r="B416" s="18"/>
      <c r="C416" s="18"/>
      <c r="D416" s="18"/>
      <c r="E416" s="18"/>
      <c r="F416" s="33"/>
      <c r="G416" s="18"/>
      <c r="H416" s="33"/>
      <c r="I416" s="33"/>
      <c r="J416" s="18"/>
      <c r="K416" s="34"/>
      <c r="L416" s="18"/>
      <c r="M416" s="18"/>
      <c r="N416" s="33"/>
      <c r="O416" s="33"/>
      <c r="P416" s="35"/>
      <c r="Q416" s="35"/>
      <c r="R416" s="35"/>
      <c r="S416" s="35"/>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row>
    <row r="417" spans="1:85">
      <c r="A417" s="18"/>
      <c r="B417" s="18"/>
      <c r="C417" s="18"/>
      <c r="D417" s="18"/>
      <c r="E417" s="18"/>
      <c r="F417" s="33"/>
      <c r="G417" s="18"/>
      <c r="H417" s="33"/>
      <c r="I417" s="33"/>
      <c r="J417" s="18"/>
      <c r="K417" s="34"/>
      <c r="L417" s="18"/>
      <c r="M417" s="18"/>
      <c r="N417" s="33"/>
      <c r="O417" s="33"/>
      <c r="P417" s="35"/>
      <c r="Q417" s="35"/>
      <c r="R417" s="35"/>
      <c r="S417" s="35"/>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row>
    <row r="418" spans="1:85">
      <c r="A418" s="18"/>
      <c r="B418" s="18"/>
      <c r="C418" s="18"/>
      <c r="D418" s="18"/>
      <c r="E418" s="18"/>
      <c r="F418" s="33"/>
      <c r="G418" s="18"/>
      <c r="H418" s="33"/>
      <c r="I418" s="33"/>
      <c r="J418" s="18"/>
      <c r="K418" s="34"/>
      <c r="L418" s="18"/>
      <c r="M418" s="18"/>
      <c r="N418" s="33"/>
      <c r="O418" s="33"/>
      <c r="P418" s="35"/>
      <c r="Q418" s="35"/>
      <c r="R418" s="35"/>
      <c r="S418" s="35"/>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row>
    <row r="419" spans="1:85">
      <c r="A419" s="18"/>
      <c r="B419" s="18"/>
      <c r="C419" s="18"/>
      <c r="D419" s="18"/>
      <c r="E419" s="18"/>
      <c r="F419" s="33"/>
      <c r="G419" s="18"/>
      <c r="H419" s="33"/>
      <c r="I419" s="33"/>
      <c r="J419" s="18"/>
      <c r="K419" s="34"/>
      <c r="L419" s="18"/>
      <c r="M419" s="18"/>
      <c r="N419" s="33"/>
      <c r="O419" s="33"/>
      <c r="P419" s="35"/>
      <c r="Q419" s="35"/>
      <c r="R419" s="35"/>
      <c r="S419" s="35"/>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row>
    <row r="420" spans="1:85">
      <c r="A420" s="18"/>
      <c r="B420" s="18"/>
      <c r="C420" s="18"/>
      <c r="D420" s="18"/>
      <c r="E420" s="18"/>
      <c r="F420" s="33"/>
      <c r="G420" s="18"/>
      <c r="H420" s="33"/>
      <c r="I420" s="33"/>
      <c r="J420" s="18"/>
      <c r="K420" s="34"/>
      <c r="L420" s="18"/>
      <c r="M420" s="18"/>
      <c r="N420" s="33"/>
      <c r="O420" s="33"/>
      <c r="P420" s="35"/>
      <c r="Q420" s="35"/>
      <c r="R420" s="35"/>
      <c r="S420" s="35"/>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row>
    <row r="421" spans="1:85">
      <c r="A421" s="18"/>
      <c r="B421" s="18"/>
      <c r="C421" s="18"/>
      <c r="D421" s="18"/>
      <c r="E421" s="18"/>
      <c r="F421" s="33"/>
      <c r="G421" s="18"/>
      <c r="H421" s="33"/>
      <c r="I421" s="33"/>
      <c r="J421" s="18"/>
      <c r="K421" s="34"/>
      <c r="L421" s="18"/>
      <c r="M421" s="18"/>
      <c r="N421" s="33"/>
      <c r="O421" s="33"/>
      <c r="P421" s="35"/>
      <c r="Q421" s="35"/>
      <c r="R421" s="35"/>
      <c r="S421" s="35"/>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row>
    <row r="422" spans="1:85">
      <c r="A422" s="18"/>
      <c r="B422" s="18"/>
      <c r="C422" s="18"/>
      <c r="D422" s="18"/>
      <c r="E422" s="18"/>
      <c r="F422" s="33"/>
      <c r="G422" s="18"/>
      <c r="H422" s="33"/>
      <c r="I422" s="33"/>
      <c r="J422" s="18"/>
      <c r="K422" s="34"/>
      <c r="L422" s="18"/>
      <c r="M422" s="18"/>
      <c r="N422" s="33"/>
      <c r="O422" s="33"/>
      <c r="P422" s="35"/>
      <c r="Q422" s="35"/>
      <c r="R422" s="35"/>
      <c r="S422" s="35"/>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row>
    <row r="423" spans="1:85">
      <c r="A423" s="18"/>
      <c r="B423" s="18"/>
      <c r="C423" s="18"/>
      <c r="D423" s="18"/>
      <c r="E423" s="18"/>
      <c r="F423" s="33"/>
      <c r="G423" s="18"/>
      <c r="H423" s="33"/>
      <c r="I423" s="33"/>
      <c r="J423" s="18"/>
      <c r="K423" s="34"/>
      <c r="L423" s="18"/>
      <c r="M423" s="18"/>
      <c r="N423" s="33"/>
      <c r="O423" s="33"/>
      <c r="P423" s="35"/>
      <c r="Q423" s="35"/>
      <c r="R423" s="35"/>
      <c r="S423" s="35"/>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row>
    <row r="424" spans="1:85">
      <c r="A424" s="18"/>
      <c r="B424" s="18"/>
      <c r="C424" s="18"/>
      <c r="D424" s="18"/>
      <c r="E424" s="18"/>
      <c r="F424" s="33"/>
      <c r="G424" s="18"/>
      <c r="H424" s="33"/>
      <c r="I424" s="33"/>
      <c r="J424" s="18"/>
      <c r="K424" s="34"/>
      <c r="L424" s="18"/>
      <c r="M424" s="18"/>
      <c r="N424" s="33"/>
      <c r="O424" s="33"/>
      <c r="P424" s="35"/>
      <c r="Q424" s="35"/>
      <c r="R424" s="35"/>
      <c r="S424" s="35"/>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row>
    <row r="425" spans="1:85">
      <c r="A425" s="18"/>
      <c r="B425" s="18"/>
      <c r="C425" s="18"/>
      <c r="D425" s="18"/>
      <c r="E425" s="18"/>
      <c r="F425" s="33"/>
      <c r="G425" s="18"/>
      <c r="H425" s="33"/>
      <c r="I425" s="33"/>
      <c r="J425" s="18"/>
      <c r="K425" s="34"/>
      <c r="L425" s="18"/>
      <c r="M425" s="18"/>
      <c r="N425" s="33"/>
      <c r="O425" s="33"/>
      <c r="P425" s="35"/>
      <c r="Q425" s="35"/>
      <c r="R425" s="35"/>
      <c r="S425" s="35"/>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row>
    <row r="426" spans="1:85">
      <c r="A426" s="18"/>
      <c r="B426" s="18"/>
      <c r="C426" s="18"/>
      <c r="D426" s="18"/>
      <c r="E426" s="18"/>
      <c r="F426" s="33"/>
      <c r="G426" s="18"/>
      <c r="H426" s="33"/>
      <c r="I426" s="33"/>
      <c r="J426" s="18"/>
      <c r="K426" s="34"/>
      <c r="L426" s="18"/>
      <c r="M426" s="18"/>
      <c r="N426" s="33"/>
      <c r="O426" s="33"/>
      <c r="P426" s="35"/>
      <c r="Q426" s="35"/>
      <c r="R426" s="35"/>
      <c r="S426" s="35"/>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row>
    <row r="427" spans="1:85">
      <c r="A427" s="18"/>
      <c r="B427" s="18"/>
      <c r="C427" s="18"/>
      <c r="D427" s="18"/>
      <c r="E427" s="18"/>
      <c r="F427" s="33"/>
      <c r="G427" s="18"/>
      <c r="H427" s="33"/>
      <c r="I427" s="33"/>
      <c r="J427" s="18"/>
      <c r="K427" s="34"/>
      <c r="L427" s="18"/>
      <c r="M427" s="18"/>
      <c r="N427" s="33"/>
      <c r="O427" s="33"/>
      <c r="P427" s="35"/>
      <c r="Q427" s="35"/>
      <c r="R427" s="35"/>
      <c r="S427" s="35"/>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row>
    <row r="428" spans="1:85">
      <c r="A428" s="18"/>
      <c r="B428" s="18"/>
      <c r="C428" s="18"/>
      <c r="D428" s="18"/>
      <c r="E428" s="18"/>
      <c r="F428" s="33"/>
      <c r="G428" s="18"/>
      <c r="H428" s="33"/>
      <c r="I428" s="33"/>
      <c r="J428" s="18"/>
      <c r="K428" s="34"/>
      <c r="L428" s="18"/>
      <c r="M428" s="18"/>
      <c r="N428" s="33"/>
      <c r="O428" s="33"/>
      <c r="P428" s="35"/>
      <c r="Q428" s="35"/>
      <c r="R428" s="35"/>
      <c r="S428" s="35"/>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row>
    <row r="429" spans="1:85">
      <c r="A429" s="18"/>
      <c r="B429" s="18"/>
      <c r="C429" s="18"/>
      <c r="D429" s="18"/>
      <c r="E429" s="18"/>
      <c r="F429" s="33"/>
      <c r="G429" s="18"/>
      <c r="H429" s="33"/>
      <c r="I429" s="33"/>
      <c r="J429" s="18"/>
      <c r="K429" s="34"/>
      <c r="L429" s="18"/>
      <c r="M429" s="18"/>
      <c r="N429" s="33"/>
      <c r="O429" s="33"/>
      <c r="P429" s="35"/>
      <c r="Q429" s="35"/>
      <c r="R429" s="35"/>
      <c r="S429" s="35"/>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row>
    <row r="430" spans="1:85">
      <c r="A430" s="18"/>
      <c r="B430" s="18"/>
      <c r="C430" s="18"/>
      <c r="D430" s="18"/>
      <c r="E430" s="18"/>
      <c r="F430" s="33"/>
      <c r="G430" s="18"/>
      <c r="H430" s="33"/>
      <c r="I430" s="33"/>
      <c r="J430" s="18"/>
      <c r="K430" s="34"/>
      <c r="L430" s="18"/>
      <c r="M430" s="18"/>
      <c r="N430" s="33"/>
      <c r="O430" s="33"/>
      <c r="P430" s="35"/>
      <c r="Q430" s="35"/>
      <c r="R430" s="35"/>
      <c r="S430" s="35"/>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row>
    <row r="431" spans="1:85">
      <c r="A431" s="18"/>
      <c r="B431" s="18"/>
      <c r="C431" s="18"/>
      <c r="D431" s="18"/>
      <c r="E431" s="18"/>
      <c r="F431" s="33"/>
      <c r="G431" s="18"/>
      <c r="H431" s="33"/>
      <c r="I431" s="33"/>
      <c r="J431" s="18"/>
      <c r="K431" s="34"/>
      <c r="L431" s="18"/>
      <c r="M431" s="18"/>
      <c r="N431" s="33"/>
      <c r="O431" s="33"/>
      <c r="P431" s="35"/>
      <c r="Q431" s="35"/>
      <c r="R431" s="35"/>
      <c r="S431" s="35"/>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row>
    <row r="432" spans="1:85">
      <c r="A432" s="18"/>
      <c r="B432" s="18"/>
      <c r="C432" s="18"/>
      <c r="D432" s="18"/>
      <c r="E432" s="18"/>
      <c r="F432" s="33"/>
      <c r="G432" s="18"/>
      <c r="H432" s="33"/>
      <c r="I432" s="33"/>
      <c r="J432" s="18"/>
      <c r="K432" s="34"/>
      <c r="L432" s="18"/>
      <c r="M432" s="18"/>
      <c r="N432" s="33"/>
      <c r="O432" s="33"/>
      <c r="P432" s="35"/>
      <c r="Q432" s="35"/>
      <c r="R432" s="35"/>
      <c r="S432" s="35"/>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row>
    <row r="433" spans="1:85">
      <c r="A433" s="18"/>
      <c r="B433" s="18"/>
      <c r="C433" s="18"/>
      <c r="D433" s="18"/>
      <c r="E433" s="18"/>
      <c r="F433" s="33"/>
      <c r="G433" s="18"/>
      <c r="H433" s="33"/>
      <c r="I433" s="33"/>
      <c r="J433" s="18"/>
      <c r="K433" s="34"/>
      <c r="L433" s="18"/>
      <c r="M433" s="18"/>
      <c r="N433" s="33"/>
      <c r="O433" s="33"/>
      <c r="P433" s="35"/>
      <c r="Q433" s="35"/>
      <c r="R433" s="35"/>
      <c r="S433" s="35"/>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row>
    <row r="434" spans="1:85">
      <c r="A434" s="18"/>
      <c r="B434" s="18"/>
      <c r="C434" s="18"/>
      <c r="D434" s="18"/>
      <c r="E434" s="18"/>
      <c r="F434" s="33"/>
      <c r="G434" s="18"/>
      <c r="H434" s="33"/>
      <c r="I434" s="33"/>
      <c r="J434" s="18"/>
      <c r="K434" s="34"/>
      <c r="L434" s="18"/>
      <c r="M434" s="18"/>
      <c r="N434" s="33"/>
      <c r="O434" s="33"/>
      <c r="P434" s="35"/>
      <c r="Q434" s="35"/>
      <c r="R434" s="35"/>
      <c r="S434" s="35"/>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row>
    <row r="435" spans="1:85">
      <c r="A435" s="18"/>
      <c r="B435" s="18"/>
      <c r="C435" s="18"/>
      <c r="D435" s="18"/>
      <c r="E435" s="18"/>
      <c r="F435" s="33"/>
      <c r="G435" s="18"/>
      <c r="H435" s="33"/>
      <c r="I435" s="33"/>
      <c r="J435" s="18"/>
      <c r="K435" s="34"/>
      <c r="L435" s="18"/>
      <c r="M435" s="18"/>
      <c r="N435" s="33"/>
      <c r="O435" s="33"/>
      <c r="P435" s="35"/>
      <c r="Q435" s="35"/>
      <c r="R435" s="35"/>
      <c r="S435" s="35"/>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row>
    <row r="436" spans="1:85">
      <c r="A436" s="18"/>
      <c r="B436" s="18"/>
      <c r="C436" s="18"/>
      <c r="D436" s="18"/>
      <c r="E436" s="18"/>
      <c r="F436" s="33"/>
      <c r="G436" s="18"/>
      <c r="H436" s="33"/>
      <c r="I436" s="33"/>
      <c r="J436" s="18"/>
      <c r="K436" s="34"/>
      <c r="L436" s="18"/>
      <c r="M436" s="18"/>
      <c r="N436" s="33"/>
      <c r="O436" s="33"/>
      <c r="P436" s="35"/>
      <c r="Q436" s="35"/>
      <c r="R436" s="35"/>
      <c r="S436" s="35"/>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row>
    <row r="437" spans="1:85">
      <c r="A437" s="18"/>
      <c r="B437" s="18"/>
      <c r="C437" s="18"/>
      <c r="D437" s="18"/>
      <c r="E437" s="18"/>
      <c r="F437" s="33"/>
      <c r="G437" s="18"/>
      <c r="H437" s="33"/>
      <c r="I437" s="33"/>
      <c r="J437" s="18"/>
      <c r="K437" s="34"/>
      <c r="L437" s="18"/>
      <c r="M437" s="18"/>
      <c r="N437" s="33"/>
      <c r="O437" s="33"/>
      <c r="P437" s="35"/>
      <c r="Q437" s="35"/>
      <c r="R437" s="35"/>
      <c r="S437" s="35"/>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row>
    <row r="438" spans="1:85">
      <c r="A438" s="18"/>
      <c r="B438" s="18"/>
      <c r="C438" s="18"/>
      <c r="D438" s="18"/>
      <c r="E438" s="18"/>
      <c r="F438" s="33"/>
      <c r="G438" s="18"/>
      <c r="H438" s="33"/>
      <c r="I438" s="33"/>
      <c r="J438" s="18"/>
      <c r="K438" s="34"/>
      <c r="L438" s="18"/>
      <c r="M438" s="18"/>
      <c r="N438" s="33"/>
      <c r="O438" s="33"/>
      <c r="P438" s="35"/>
      <c r="Q438" s="35"/>
      <c r="R438" s="35"/>
      <c r="S438" s="35"/>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row>
    <row r="439" spans="1:85">
      <c r="A439" s="18"/>
      <c r="B439" s="18"/>
      <c r="C439" s="18"/>
      <c r="D439" s="18"/>
      <c r="E439" s="18"/>
      <c r="F439" s="33"/>
      <c r="G439" s="18"/>
      <c r="H439" s="33"/>
      <c r="I439" s="33"/>
      <c r="J439" s="18"/>
      <c r="K439" s="34"/>
      <c r="L439" s="18"/>
      <c r="M439" s="18"/>
      <c r="N439" s="33"/>
      <c r="O439" s="33"/>
      <c r="P439" s="35"/>
      <c r="Q439" s="35"/>
      <c r="R439" s="35"/>
      <c r="S439" s="35"/>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row>
    <row r="440" spans="1:85">
      <c r="A440" s="18"/>
      <c r="B440" s="18"/>
      <c r="C440" s="18"/>
      <c r="D440" s="18"/>
      <c r="E440" s="18"/>
      <c r="F440" s="33"/>
      <c r="G440" s="18"/>
      <c r="H440" s="33"/>
      <c r="I440" s="33"/>
      <c r="J440" s="18"/>
      <c r="K440" s="34"/>
      <c r="L440" s="18"/>
      <c r="M440" s="18"/>
      <c r="N440" s="33"/>
      <c r="O440" s="33"/>
      <c r="P440" s="35"/>
      <c r="Q440" s="35"/>
      <c r="R440" s="35"/>
      <c r="S440" s="35"/>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row>
    <row r="441" spans="1:85">
      <c r="A441" s="18"/>
      <c r="B441" s="18"/>
      <c r="C441" s="18"/>
      <c r="D441" s="18"/>
      <c r="E441" s="18"/>
      <c r="F441" s="33"/>
      <c r="G441" s="18"/>
      <c r="H441" s="33"/>
      <c r="I441" s="33"/>
      <c r="J441" s="18"/>
      <c r="K441" s="34"/>
      <c r="L441" s="18"/>
      <c r="M441" s="18"/>
      <c r="N441" s="33"/>
      <c r="O441" s="33"/>
      <c r="P441" s="35"/>
      <c r="Q441" s="35"/>
      <c r="R441" s="35"/>
      <c r="S441" s="35"/>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row>
    <row r="442" spans="1:85">
      <c r="A442" s="18"/>
      <c r="B442" s="18"/>
      <c r="C442" s="18"/>
      <c r="D442" s="18"/>
      <c r="E442" s="18"/>
      <c r="F442" s="33"/>
      <c r="G442" s="18"/>
      <c r="H442" s="33"/>
      <c r="I442" s="33"/>
      <c r="J442" s="18"/>
      <c r="K442" s="34"/>
      <c r="L442" s="18"/>
      <c r="M442" s="18"/>
      <c r="N442" s="33"/>
      <c r="O442" s="33"/>
      <c r="P442" s="35"/>
      <c r="Q442" s="35"/>
      <c r="R442" s="35"/>
      <c r="S442" s="35"/>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row>
    <row r="443" spans="1:85">
      <c r="A443" s="18"/>
      <c r="B443" s="18"/>
      <c r="C443" s="18"/>
      <c r="D443" s="18"/>
      <c r="E443" s="18"/>
      <c r="F443" s="33"/>
      <c r="G443" s="18"/>
      <c r="H443" s="33"/>
      <c r="I443" s="33"/>
      <c r="J443" s="18"/>
      <c r="K443" s="34"/>
      <c r="L443" s="18"/>
      <c r="M443" s="18"/>
      <c r="N443" s="33"/>
      <c r="O443" s="33"/>
      <c r="P443" s="35"/>
      <c r="Q443" s="35"/>
      <c r="R443" s="35"/>
      <c r="S443" s="35"/>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row>
    <row r="444" spans="1:85">
      <c r="A444" s="18"/>
      <c r="B444" s="18"/>
      <c r="C444" s="18"/>
      <c r="D444" s="18"/>
      <c r="E444" s="18"/>
      <c r="F444" s="33"/>
      <c r="G444" s="18"/>
      <c r="H444" s="33"/>
      <c r="I444" s="33"/>
      <c r="J444" s="18"/>
      <c r="K444" s="34"/>
      <c r="L444" s="18"/>
      <c r="M444" s="18"/>
      <c r="N444" s="33"/>
      <c r="O444" s="33"/>
      <c r="P444" s="35"/>
      <c r="Q444" s="35"/>
      <c r="R444" s="35"/>
      <c r="S444" s="35"/>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row>
    <row r="445" spans="1:85">
      <c r="A445" s="18"/>
      <c r="B445" s="18"/>
      <c r="C445" s="18"/>
      <c r="D445" s="18"/>
      <c r="E445" s="18"/>
      <c r="F445" s="33"/>
      <c r="G445" s="18"/>
      <c r="H445" s="33"/>
      <c r="I445" s="33"/>
      <c r="J445" s="18"/>
      <c r="K445" s="34"/>
      <c r="L445" s="18"/>
      <c r="M445" s="18"/>
      <c r="N445" s="33"/>
      <c r="O445" s="33"/>
      <c r="P445" s="35"/>
      <c r="Q445" s="35"/>
      <c r="R445" s="35"/>
      <c r="S445" s="35"/>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row>
    <row r="446" spans="1:85">
      <c r="A446" s="18"/>
      <c r="B446" s="18"/>
      <c r="C446" s="18"/>
      <c r="D446" s="18"/>
      <c r="E446" s="18"/>
      <c r="F446" s="33"/>
      <c r="G446" s="18"/>
      <c r="H446" s="33"/>
      <c r="I446" s="33"/>
      <c r="J446" s="18"/>
      <c r="K446" s="34"/>
      <c r="L446" s="18"/>
      <c r="M446" s="18"/>
      <c r="N446" s="33"/>
      <c r="O446" s="33"/>
      <c r="P446" s="35"/>
      <c r="Q446" s="35"/>
      <c r="R446" s="35"/>
      <c r="S446" s="35"/>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row>
    <row r="447" spans="1:85">
      <c r="A447" s="18"/>
      <c r="B447" s="18"/>
      <c r="C447" s="18"/>
      <c r="D447" s="18"/>
      <c r="E447" s="18"/>
      <c r="F447" s="33"/>
      <c r="G447" s="18"/>
      <c r="H447" s="33"/>
      <c r="I447" s="33"/>
      <c r="J447" s="18"/>
      <c r="K447" s="34"/>
      <c r="L447" s="18"/>
      <c r="M447" s="18"/>
      <c r="N447" s="33"/>
      <c r="O447" s="33"/>
      <c r="P447" s="35"/>
      <c r="Q447" s="35"/>
      <c r="R447" s="35"/>
      <c r="S447" s="35"/>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row>
    <row r="448" spans="1:85">
      <c r="A448" s="18"/>
      <c r="B448" s="18"/>
      <c r="C448" s="18"/>
      <c r="D448" s="18"/>
      <c r="E448" s="18"/>
      <c r="F448" s="33"/>
      <c r="G448" s="18"/>
      <c r="H448" s="33"/>
      <c r="I448" s="33"/>
      <c r="J448" s="18"/>
      <c r="K448" s="34"/>
      <c r="L448" s="18"/>
      <c r="M448" s="18"/>
      <c r="N448" s="33"/>
      <c r="O448" s="33"/>
      <c r="P448" s="35"/>
      <c r="Q448" s="35"/>
      <c r="R448" s="35"/>
      <c r="S448" s="35"/>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row>
    <row r="449" spans="1:85">
      <c r="A449" s="18"/>
      <c r="B449" s="18"/>
      <c r="C449" s="18"/>
      <c r="D449" s="18"/>
      <c r="E449" s="18"/>
      <c r="F449" s="33"/>
      <c r="G449" s="18"/>
      <c r="H449" s="33"/>
      <c r="I449" s="33"/>
      <c r="J449" s="18"/>
      <c r="K449" s="34"/>
      <c r="L449" s="18"/>
      <c r="M449" s="18"/>
      <c r="N449" s="33"/>
      <c r="O449" s="33"/>
      <c r="P449" s="35"/>
      <c r="Q449" s="35"/>
      <c r="R449" s="35"/>
      <c r="S449" s="35"/>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row>
    <row r="450" spans="1:85">
      <c r="A450" s="18"/>
      <c r="B450" s="18"/>
      <c r="C450" s="18"/>
      <c r="D450" s="18"/>
      <c r="E450" s="18"/>
      <c r="F450" s="33"/>
      <c r="G450" s="18"/>
      <c r="H450" s="33"/>
      <c r="I450" s="33"/>
      <c r="J450" s="18"/>
      <c r="K450" s="34"/>
      <c r="L450" s="18"/>
      <c r="M450" s="18"/>
      <c r="N450" s="33"/>
      <c r="O450" s="33"/>
      <c r="P450" s="35"/>
      <c r="Q450" s="35"/>
      <c r="R450" s="35"/>
      <c r="S450" s="35"/>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row>
    <row r="451" spans="1:85">
      <c r="A451" s="18"/>
      <c r="B451" s="18"/>
      <c r="C451" s="18"/>
      <c r="D451" s="18"/>
      <c r="E451" s="18"/>
      <c r="F451" s="33"/>
      <c r="G451" s="18"/>
      <c r="H451" s="33"/>
      <c r="I451" s="33"/>
      <c r="J451" s="18"/>
      <c r="K451" s="34"/>
      <c r="L451" s="18"/>
      <c r="M451" s="18"/>
      <c r="N451" s="33"/>
      <c r="O451" s="33"/>
      <c r="P451" s="35"/>
      <c r="Q451" s="35"/>
      <c r="R451" s="35"/>
      <c r="S451" s="35"/>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row>
    <row r="452" spans="1:85">
      <c r="A452" s="18"/>
      <c r="B452" s="18"/>
      <c r="C452" s="18"/>
      <c r="D452" s="18"/>
      <c r="E452" s="18"/>
      <c r="F452" s="33"/>
      <c r="G452" s="18"/>
      <c r="H452" s="33"/>
      <c r="I452" s="33"/>
      <c r="J452" s="18"/>
      <c r="K452" s="34"/>
      <c r="L452" s="18"/>
      <c r="M452" s="18"/>
      <c r="N452" s="33"/>
      <c r="O452" s="33"/>
      <c r="P452" s="35"/>
      <c r="Q452" s="35"/>
      <c r="R452" s="35"/>
      <c r="S452" s="35"/>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row>
    <row r="453" spans="1:85">
      <c r="A453" s="18"/>
      <c r="B453" s="18"/>
      <c r="C453" s="18"/>
      <c r="D453" s="18"/>
      <c r="E453" s="18"/>
      <c r="F453" s="33"/>
      <c r="G453" s="18"/>
      <c r="H453" s="33"/>
      <c r="I453" s="33"/>
      <c r="J453" s="18"/>
      <c r="K453" s="34"/>
      <c r="L453" s="18"/>
      <c r="M453" s="18"/>
      <c r="N453" s="33"/>
      <c r="O453" s="33"/>
      <c r="P453" s="35"/>
      <c r="Q453" s="35"/>
      <c r="R453" s="35"/>
      <c r="S453" s="35"/>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row>
    <row r="454" spans="1:85">
      <c r="A454" s="18"/>
      <c r="B454" s="18"/>
      <c r="C454" s="18"/>
      <c r="D454" s="18"/>
      <c r="E454" s="18"/>
      <c r="F454" s="33"/>
      <c r="G454" s="18"/>
      <c r="H454" s="33"/>
      <c r="I454" s="33"/>
      <c r="J454" s="18"/>
      <c r="K454" s="34"/>
      <c r="L454" s="18"/>
      <c r="M454" s="18"/>
      <c r="N454" s="33"/>
      <c r="O454" s="33"/>
      <c r="P454" s="35"/>
      <c r="Q454" s="35"/>
      <c r="R454" s="35"/>
      <c r="S454" s="35"/>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row>
    <row r="455" spans="1:85">
      <c r="A455" s="18"/>
      <c r="B455" s="18"/>
      <c r="C455" s="18"/>
      <c r="D455" s="18"/>
      <c r="E455" s="18"/>
      <c r="F455" s="33"/>
      <c r="G455" s="18"/>
      <c r="H455" s="33"/>
      <c r="I455" s="33"/>
      <c r="J455" s="18"/>
      <c r="K455" s="34"/>
      <c r="L455" s="18"/>
      <c r="M455" s="18"/>
      <c r="N455" s="33"/>
      <c r="O455" s="33"/>
      <c r="P455" s="35"/>
      <c r="Q455" s="35"/>
      <c r="R455" s="35"/>
      <c r="S455" s="35"/>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row>
    <row r="456" spans="1:85">
      <c r="A456" s="18"/>
      <c r="B456" s="18"/>
      <c r="C456" s="18"/>
      <c r="D456" s="18"/>
      <c r="E456" s="18"/>
      <c r="F456" s="33"/>
      <c r="G456" s="18"/>
      <c r="H456" s="33"/>
      <c r="I456" s="33"/>
      <c r="J456" s="18"/>
      <c r="K456" s="34"/>
      <c r="L456" s="18"/>
      <c r="M456" s="18"/>
      <c r="N456" s="33"/>
      <c r="O456" s="33"/>
      <c r="P456" s="35"/>
      <c r="Q456" s="35"/>
      <c r="R456" s="35"/>
      <c r="S456" s="35"/>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row>
    <row r="457" spans="1:85">
      <c r="A457" s="18"/>
      <c r="B457" s="18"/>
      <c r="C457" s="18"/>
      <c r="D457" s="18"/>
      <c r="E457" s="18"/>
      <c r="F457" s="33"/>
      <c r="G457" s="18"/>
      <c r="H457" s="33"/>
      <c r="I457" s="33"/>
      <c r="J457" s="18"/>
      <c r="K457" s="34"/>
      <c r="L457" s="18"/>
      <c r="M457" s="18"/>
      <c r="N457" s="33"/>
      <c r="O457" s="33"/>
      <c r="P457" s="35"/>
      <c r="Q457" s="35"/>
      <c r="R457" s="35"/>
      <c r="S457" s="35"/>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row>
    <row r="458" spans="1:85">
      <c r="A458" s="18"/>
      <c r="B458" s="18"/>
      <c r="C458" s="18"/>
      <c r="D458" s="18"/>
      <c r="E458" s="18"/>
      <c r="F458" s="33"/>
      <c r="G458" s="18"/>
      <c r="H458" s="33"/>
      <c r="I458" s="33"/>
      <c r="J458" s="18"/>
      <c r="K458" s="34"/>
      <c r="L458" s="18"/>
      <c r="M458" s="18"/>
      <c r="N458" s="33"/>
      <c r="O458" s="33"/>
      <c r="P458" s="35"/>
      <c r="Q458" s="35"/>
      <c r="R458" s="35"/>
      <c r="S458" s="35"/>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row>
    <row r="459" spans="1:85">
      <c r="A459" s="18"/>
      <c r="B459" s="18"/>
      <c r="C459" s="18"/>
      <c r="D459" s="18"/>
      <c r="E459" s="18"/>
      <c r="F459" s="33"/>
      <c r="G459" s="18"/>
      <c r="H459" s="33"/>
      <c r="I459" s="33"/>
      <c r="J459" s="18"/>
      <c r="K459" s="34"/>
      <c r="L459" s="18"/>
      <c r="M459" s="18"/>
      <c r="N459" s="33"/>
      <c r="O459" s="33"/>
      <c r="P459" s="35"/>
      <c r="Q459" s="35"/>
      <c r="R459" s="35"/>
      <c r="S459" s="35"/>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row>
    <row r="460" spans="1:85">
      <c r="A460" s="18"/>
      <c r="B460" s="18"/>
      <c r="C460" s="18"/>
      <c r="D460" s="18"/>
      <c r="E460" s="18"/>
      <c r="F460" s="33"/>
      <c r="G460" s="18"/>
      <c r="H460" s="33"/>
      <c r="I460" s="33"/>
      <c r="J460" s="18"/>
      <c r="K460" s="34"/>
      <c r="L460" s="18"/>
      <c r="M460" s="18"/>
      <c r="N460" s="33"/>
      <c r="O460" s="33"/>
      <c r="P460" s="35"/>
      <c r="Q460" s="35"/>
      <c r="R460" s="35"/>
      <c r="S460" s="35"/>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row>
    <row r="461" spans="1:85">
      <c r="A461" s="18"/>
      <c r="B461" s="18"/>
      <c r="C461" s="18"/>
      <c r="D461" s="18"/>
      <c r="E461" s="18"/>
      <c r="F461" s="33"/>
      <c r="G461" s="18"/>
      <c r="H461" s="33"/>
      <c r="I461" s="33"/>
      <c r="J461" s="18"/>
      <c r="K461" s="34"/>
      <c r="L461" s="18"/>
      <c r="M461" s="18"/>
      <c r="N461" s="33"/>
      <c r="O461" s="33"/>
      <c r="P461" s="35"/>
      <c r="Q461" s="35"/>
      <c r="R461" s="35"/>
      <c r="S461" s="35"/>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row>
    <row r="462" spans="1:85">
      <c r="A462" s="18"/>
      <c r="B462" s="18"/>
      <c r="C462" s="18"/>
      <c r="D462" s="18"/>
      <c r="E462" s="18"/>
      <c r="F462" s="33"/>
      <c r="G462" s="18"/>
      <c r="H462" s="33"/>
      <c r="I462" s="33"/>
      <c r="J462" s="18"/>
      <c r="K462" s="34"/>
      <c r="L462" s="18"/>
      <c r="M462" s="18"/>
      <c r="N462" s="33"/>
      <c r="O462" s="33"/>
      <c r="P462" s="35"/>
      <c r="Q462" s="35"/>
      <c r="R462" s="35"/>
      <c r="S462" s="35"/>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row>
    <row r="463" spans="1:85">
      <c r="A463" s="18"/>
      <c r="B463" s="18"/>
      <c r="C463" s="18"/>
      <c r="D463" s="18"/>
      <c r="E463" s="18"/>
      <c r="F463" s="33"/>
      <c r="G463" s="18"/>
      <c r="H463" s="33"/>
      <c r="I463" s="33"/>
      <c r="J463" s="18"/>
      <c r="K463" s="34"/>
      <c r="L463" s="18"/>
      <c r="M463" s="18"/>
      <c r="N463" s="33"/>
      <c r="O463" s="33"/>
      <c r="P463" s="35"/>
      <c r="Q463" s="35"/>
      <c r="R463" s="35"/>
      <c r="S463" s="35"/>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row>
    <row r="464" spans="1:85">
      <c r="A464" s="18"/>
      <c r="B464" s="18"/>
      <c r="C464" s="18"/>
      <c r="D464" s="18"/>
      <c r="E464" s="18"/>
      <c r="F464" s="33"/>
      <c r="G464" s="18"/>
      <c r="H464" s="33"/>
      <c r="I464" s="33"/>
      <c r="J464" s="18"/>
      <c r="K464" s="34"/>
      <c r="L464" s="18"/>
      <c r="M464" s="18"/>
      <c r="N464" s="33"/>
      <c r="O464" s="33"/>
      <c r="P464" s="35"/>
      <c r="Q464" s="35"/>
      <c r="R464" s="35"/>
      <c r="S464" s="35"/>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row>
    <row r="465" spans="1:85">
      <c r="A465" s="18"/>
      <c r="B465" s="18"/>
      <c r="C465" s="18"/>
      <c r="D465" s="18"/>
      <c r="E465" s="18"/>
      <c r="F465" s="33"/>
      <c r="G465" s="18"/>
      <c r="H465" s="33"/>
      <c r="I465" s="33"/>
      <c r="J465" s="18"/>
      <c r="K465" s="34"/>
      <c r="L465" s="18"/>
      <c r="M465" s="18"/>
      <c r="N465" s="33"/>
      <c r="O465" s="33"/>
      <c r="P465" s="35"/>
      <c r="Q465" s="35"/>
      <c r="R465" s="35"/>
      <c r="S465" s="35"/>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row>
    <row r="466" spans="1:85">
      <c r="A466" s="18"/>
      <c r="B466" s="18"/>
      <c r="C466" s="18"/>
      <c r="D466" s="18"/>
      <c r="E466" s="18"/>
      <c r="F466" s="33"/>
      <c r="G466" s="18"/>
      <c r="H466" s="33"/>
      <c r="I466" s="33"/>
      <c r="J466" s="18"/>
      <c r="K466" s="34"/>
      <c r="L466" s="18"/>
      <c r="M466" s="18"/>
      <c r="N466" s="33"/>
      <c r="O466" s="33"/>
      <c r="P466" s="35"/>
      <c r="Q466" s="35"/>
      <c r="R466" s="35"/>
      <c r="S466" s="35"/>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row>
    <row r="467" spans="1:85">
      <c r="A467" s="18"/>
      <c r="B467" s="18"/>
      <c r="C467" s="18"/>
      <c r="D467" s="18"/>
      <c r="E467" s="18"/>
      <c r="F467" s="33"/>
      <c r="G467" s="18"/>
      <c r="H467" s="33"/>
      <c r="I467" s="33"/>
      <c r="J467" s="18"/>
      <c r="K467" s="34"/>
      <c r="L467" s="18"/>
      <c r="M467" s="18"/>
      <c r="N467" s="33"/>
      <c r="O467" s="33"/>
      <c r="P467" s="35"/>
      <c r="Q467" s="35"/>
      <c r="R467" s="35"/>
      <c r="S467" s="35"/>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row>
    <row r="468" spans="1:85">
      <c r="A468" s="18"/>
      <c r="B468" s="18"/>
      <c r="C468" s="18"/>
      <c r="D468" s="18"/>
      <c r="E468" s="18"/>
      <c r="F468" s="33"/>
      <c r="G468" s="18"/>
      <c r="H468" s="33"/>
      <c r="I468" s="33"/>
      <c r="J468" s="18"/>
      <c r="K468" s="34"/>
      <c r="L468" s="18"/>
      <c r="M468" s="18"/>
      <c r="N468" s="33"/>
      <c r="O468" s="33"/>
      <c r="P468" s="35"/>
      <c r="Q468" s="35"/>
      <c r="R468" s="35"/>
      <c r="S468" s="35"/>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row>
    <row r="469" spans="1:85">
      <c r="A469" s="18"/>
      <c r="B469" s="18"/>
      <c r="C469" s="18"/>
      <c r="D469" s="18"/>
      <c r="E469" s="18"/>
      <c r="F469" s="33"/>
      <c r="G469" s="18"/>
      <c r="H469" s="33"/>
      <c r="I469" s="33"/>
      <c r="J469" s="18"/>
      <c r="K469" s="34"/>
      <c r="L469" s="18"/>
      <c r="M469" s="18"/>
      <c r="N469" s="33"/>
      <c r="O469" s="33"/>
      <c r="P469" s="35"/>
      <c r="Q469" s="35"/>
      <c r="R469" s="35"/>
      <c r="S469" s="35"/>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row>
    <row r="470" spans="1:85">
      <c r="A470" s="18"/>
      <c r="B470" s="18"/>
      <c r="C470" s="18"/>
      <c r="D470" s="18"/>
      <c r="E470" s="18"/>
      <c r="F470" s="33"/>
      <c r="G470" s="18"/>
      <c r="H470" s="33"/>
      <c r="I470" s="33"/>
      <c r="J470" s="18"/>
      <c r="K470" s="34"/>
      <c r="L470" s="18"/>
      <c r="M470" s="18"/>
      <c r="N470" s="33"/>
      <c r="O470" s="33"/>
      <c r="P470" s="35"/>
      <c r="Q470" s="35"/>
      <c r="R470" s="35"/>
      <c r="S470" s="35"/>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row>
    <row r="471" spans="1:85">
      <c r="A471" s="18"/>
      <c r="B471" s="18"/>
      <c r="C471" s="18"/>
      <c r="D471" s="18"/>
      <c r="E471" s="18"/>
      <c r="F471" s="33"/>
      <c r="G471" s="18"/>
      <c r="H471" s="33"/>
      <c r="I471" s="33"/>
      <c r="J471" s="18"/>
      <c r="K471" s="34"/>
      <c r="L471" s="18"/>
      <c r="M471" s="18"/>
      <c r="N471" s="33"/>
      <c r="O471" s="33"/>
      <c r="P471" s="35"/>
      <c r="Q471" s="35"/>
      <c r="R471" s="35"/>
      <c r="S471" s="35"/>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row>
    <row r="472" spans="1:85">
      <c r="A472" s="18"/>
      <c r="B472" s="18"/>
      <c r="C472" s="18"/>
      <c r="D472" s="18"/>
      <c r="E472" s="18"/>
      <c r="F472" s="33"/>
      <c r="G472" s="18"/>
      <c r="H472" s="33"/>
      <c r="I472" s="33"/>
      <c r="J472" s="18"/>
      <c r="K472" s="34"/>
      <c r="L472" s="18"/>
      <c r="M472" s="18"/>
      <c r="N472" s="33"/>
      <c r="O472" s="33"/>
      <c r="P472" s="35"/>
      <c r="Q472" s="35"/>
      <c r="R472" s="35"/>
      <c r="S472" s="35"/>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row>
    <row r="473" spans="1:85">
      <c r="A473" s="18"/>
      <c r="B473" s="18"/>
      <c r="C473" s="18"/>
      <c r="D473" s="18"/>
      <c r="E473" s="18"/>
      <c r="F473" s="33"/>
      <c r="G473" s="18"/>
      <c r="H473" s="33"/>
      <c r="I473" s="33"/>
      <c r="J473" s="18"/>
      <c r="K473" s="34"/>
      <c r="L473" s="18"/>
      <c r="M473" s="18"/>
      <c r="N473" s="33"/>
      <c r="O473" s="33"/>
      <c r="P473" s="35"/>
      <c r="Q473" s="35"/>
      <c r="R473" s="35"/>
      <c r="S473" s="35"/>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row>
    <row r="474" spans="1:85">
      <c r="A474" s="18"/>
      <c r="B474" s="18"/>
      <c r="C474" s="18"/>
      <c r="D474" s="18"/>
      <c r="E474" s="18"/>
      <c r="F474" s="33"/>
      <c r="G474" s="18"/>
      <c r="H474" s="33"/>
      <c r="I474" s="33"/>
      <c r="J474" s="18"/>
      <c r="K474" s="34"/>
      <c r="L474" s="18"/>
      <c r="M474" s="18"/>
      <c r="N474" s="33"/>
      <c r="O474" s="33"/>
      <c r="P474" s="35"/>
      <c r="Q474" s="35"/>
      <c r="R474" s="35"/>
      <c r="S474" s="35"/>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row>
    <row r="475" spans="1:85">
      <c r="A475" s="18"/>
      <c r="B475" s="18"/>
      <c r="C475" s="18"/>
      <c r="D475" s="18"/>
      <c r="E475" s="18"/>
      <c r="F475" s="33"/>
      <c r="G475" s="18"/>
      <c r="H475" s="33"/>
      <c r="I475" s="33"/>
      <c r="J475" s="18"/>
      <c r="K475" s="34"/>
      <c r="L475" s="18"/>
      <c r="M475" s="18"/>
      <c r="N475" s="33"/>
      <c r="O475" s="33"/>
      <c r="P475" s="35"/>
      <c r="Q475" s="35"/>
      <c r="R475" s="35"/>
      <c r="S475" s="35"/>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row>
    <row r="476" spans="1:85">
      <c r="A476" s="18"/>
      <c r="B476" s="18"/>
      <c r="C476" s="18"/>
      <c r="D476" s="18"/>
      <c r="E476" s="18"/>
      <c r="F476" s="33"/>
      <c r="G476" s="18"/>
      <c r="H476" s="33"/>
      <c r="I476" s="33"/>
      <c r="J476" s="18"/>
      <c r="K476" s="34"/>
      <c r="L476" s="18"/>
      <c r="M476" s="18"/>
      <c r="N476" s="33"/>
      <c r="O476" s="33"/>
      <c r="P476" s="35"/>
      <c r="Q476" s="35"/>
      <c r="R476" s="35"/>
      <c r="S476" s="35"/>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row>
    <row r="477" spans="1:85">
      <c r="A477" s="18"/>
      <c r="B477" s="18"/>
      <c r="C477" s="18"/>
      <c r="D477" s="18"/>
      <c r="E477" s="18"/>
      <c r="F477" s="33"/>
      <c r="G477" s="18"/>
      <c r="H477" s="33"/>
      <c r="I477" s="33"/>
      <c r="J477" s="18"/>
      <c r="K477" s="34"/>
      <c r="L477" s="18"/>
      <c r="M477" s="18"/>
      <c r="N477" s="33"/>
      <c r="O477" s="33"/>
      <c r="P477" s="35"/>
      <c r="Q477" s="35"/>
      <c r="R477" s="35"/>
      <c r="S477" s="35"/>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row>
    <row r="478" spans="1:85">
      <c r="A478" s="18"/>
      <c r="B478" s="18"/>
      <c r="C478" s="18"/>
      <c r="D478" s="18"/>
      <c r="E478" s="18"/>
      <c r="F478" s="33"/>
      <c r="G478" s="18"/>
      <c r="H478" s="33"/>
      <c r="I478" s="33"/>
      <c r="J478" s="18"/>
      <c r="K478" s="34"/>
      <c r="L478" s="18"/>
      <c r="M478" s="18"/>
      <c r="N478" s="33"/>
      <c r="O478" s="33"/>
      <c r="P478" s="35"/>
      <c r="Q478" s="35"/>
      <c r="R478" s="35"/>
      <c r="S478" s="35"/>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row>
    <row r="479" spans="1:85">
      <c r="A479" s="18"/>
      <c r="B479" s="18"/>
      <c r="C479" s="18"/>
      <c r="D479" s="18"/>
      <c r="E479" s="18"/>
      <c r="F479" s="33"/>
      <c r="G479" s="18"/>
      <c r="H479" s="33"/>
      <c r="I479" s="33"/>
      <c r="J479" s="18"/>
      <c r="K479" s="34"/>
      <c r="L479" s="18"/>
      <c r="M479" s="18"/>
      <c r="N479" s="33"/>
      <c r="O479" s="33"/>
      <c r="P479" s="35"/>
      <c r="Q479" s="35"/>
      <c r="R479" s="35"/>
      <c r="S479" s="35"/>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row>
    <row r="480" spans="1:85">
      <c r="A480" s="18"/>
      <c r="B480" s="18"/>
      <c r="C480" s="18"/>
      <c r="D480" s="18"/>
      <c r="E480" s="18"/>
      <c r="F480" s="33"/>
      <c r="G480" s="18"/>
      <c r="H480" s="33"/>
      <c r="I480" s="33"/>
      <c r="J480" s="18"/>
      <c r="K480" s="34"/>
      <c r="L480" s="18"/>
      <c r="M480" s="18"/>
      <c r="N480" s="33"/>
      <c r="O480" s="33"/>
      <c r="P480" s="35"/>
      <c r="Q480" s="35"/>
      <c r="R480" s="35"/>
      <c r="S480" s="35"/>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row>
    <row r="481" spans="1:85">
      <c r="A481" s="18"/>
      <c r="B481" s="18"/>
      <c r="C481" s="18"/>
      <c r="D481" s="18"/>
      <c r="E481" s="18"/>
      <c r="F481" s="33"/>
      <c r="G481" s="18"/>
      <c r="H481" s="33"/>
      <c r="I481" s="33"/>
      <c r="J481" s="18"/>
      <c r="K481" s="34"/>
      <c r="L481" s="18"/>
      <c r="M481" s="18"/>
      <c r="N481" s="33"/>
      <c r="O481" s="33"/>
      <c r="P481" s="35"/>
      <c r="Q481" s="35"/>
      <c r="R481" s="35"/>
      <c r="S481" s="35"/>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row>
    <row r="482" spans="1:85">
      <c r="A482" s="18"/>
      <c r="B482" s="18"/>
      <c r="C482" s="18"/>
      <c r="D482" s="18"/>
      <c r="E482" s="18"/>
      <c r="F482" s="33"/>
      <c r="G482" s="18"/>
      <c r="H482" s="33"/>
      <c r="I482" s="33"/>
      <c r="J482" s="18"/>
      <c r="K482" s="34"/>
      <c r="L482" s="18"/>
      <c r="M482" s="18"/>
      <c r="N482" s="33"/>
      <c r="O482" s="33"/>
      <c r="P482" s="35"/>
      <c r="Q482" s="35"/>
      <c r="R482" s="35"/>
      <c r="S482" s="35"/>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row>
    <row r="483" spans="1:85">
      <c r="A483" s="18"/>
      <c r="B483" s="18"/>
      <c r="C483" s="18"/>
      <c r="D483" s="18"/>
      <c r="E483" s="18"/>
      <c r="F483" s="33"/>
      <c r="G483" s="18"/>
      <c r="H483" s="33"/>
      <c r="I483" s="33"/>
      <c r="J483" s="18"/>
      <c r="K483" s="34"/>
      <c r="L483" s="18"/>
      <c r="M483" s="18"/>
      <c r="N483" s="33"/>
      <c r="O483" s="33"/>
      <c r="P483" s="35"/>
      <c r="Q483" s="35"/>
      <c r="R483" s="35"/>
      <c r="S483" s="35"/>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row>
    <row r="484" spans="1:85">
      <c r="A484" s="18"/>
      <c r="B484" s="18"/>
      <c r="C484" s="18"/>
      <c r="D484" s="18"/>
      <c r="E484" s="18"/>
      <c r="F484" s="33"/>
      <c r="G484" s="18"/>
      <c r="H484" s="33"/>
      <c r="I484" s="33"/>
      <c r="J484" s="18"/>
      <c r="K484" s="34"/>
      <c r="L484" s="18"/>
      <c r="M484" s="18"/>
      <c r="N484" s="33"/>
      <c r="O484" s="33"/>
      <c r="P484" s="35"/>
      <c r="Q484" s="35"/>
      <c r="R484" s="35"/>
      <c r="S484" s="35"/>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row>
    <row r="485" spans="1:85">
      <c r="A485" s="18"/>
      <c r="B485" s="18"/>
      <c r="C485" s="18"/>
      <c r="D485" s="18"/>
      <c r="E485" s="18"/>
      <c r="F485" s="33"/>
      <c r="G485" s="18"/>
      <c r="H485" s="33"/>
      <c r="I485" s="33"/>
      <c r="J485" s="18"/>
      <c r="K485" s="34"/>
      <c r="L485" s="18"/>
      <c r="M485" s="18"/>
      <c r="N485" s="33"/>
      <c r="O485" s="33"/>
      <c r="P485" s="35"/>
      <c r="Q485" s="35"/>
      <c r="R485" s="35"/>
      <c r="S485" s="35"/>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row>
    <row r="486" spans="1:85">
      <c r="A486" s="18"/>
      <c r="B486" s="18"/>
      <c r="C486" s="18"/>
      <c r="D486" s="18"/>
      <c r="E486" s="18"/>
      <c r="F486" s="33"/>
      <c r="G486" s="18"/>
      <c r="H486" s="33"/>
      <c r="I486" s="33"/>
      <c r="J486" s="18"/>
      <c r="K486" s="34"/>
      <c r="L486" s="18"/>
      <c r="M486" s="18"/>
      <c r="N486" s="33"/>
      <c r="O486" s="33"/>
      <c r="P486" s="35"/>
      <c r="Q486" s="35"/>
      <c r="R486" s="35"/>
      <c r="S486" s="35"/>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row>
    <row r="487" spans="1:85">
      <c r="A487" s="18"/>
      <c r="B487" s="18"/>
      <c r="C487" s="18"/>
      <c r="D487" s="18"/>
      <c r="E487" s="18"/>
      <c r="F487" s="33"/>
      <c r="G487" s="18"/>
      <c r="H487" s="33"/>
      <c r="I487" s="33"/>
      <c r="J487" s="18"/>
      <c r="K487" s="34"/>
      <c r="L487" s="18"/>
      <c r="M487" s="18"/>
      <c r="N487" s="33"/>
      <c r="O487" s="33"/>
      <c r="P487" s="35"/>
      <c r="Q487" s="35"/>
      <c r="R487" s="35"/>
      <c r="S487" s="35"/>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row>
    <row r="488" spans="1:85">
      <c r="A488" s="18"/>
      <c r="B488" s="18"/>
      <c r="C488" s="18"/>
      <c r="D488" s="18"/>
      <c r="E488" s="18"/>
      <c r="F488" s="33"/>
      <c r="G488" s="18"/>
      <c r="H488" s="33"/>
      <c r="I488" s="33"/>
      <c r="J488" s="18"/>
      <c r="K488" s="34"/>
      <c r="L488" s="18"/>
      <c r="M488" s="18"/>
      <c r="N488" s="33"/>
      <c r="O488" s="33"/>
      <c r="P488" s="35"/>
      <c r="Q488" s="35"/>
      <c r="R488" s="35"/>
      <c r="S488" s="35"/>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row>
    <row r="489" spans="1:85">
      <c r="A489" s="18"/>
      <c r="B489" s="18"/>
      <c r="C489" s="18"/>
      <c r="D489" s="18"/>
      <c r="E489" s="18"/>
      <c r="F489" s="33"/>
      <c r="G489" s="18"/>
      <c r="H489" s="33"/>
      <c r="I489" s="33"/>
      <c r="J489" s="18"/>
      <c r="K489" s="34"/>
      <c r="L489" s="18"/>
      <c r="M489" s="18"/>
      <c r="N489" s="33"/>
      <c r="O489" s="33"/>
      <c r="P489" s="35"/>
      <c r="Q489" s="35"/>
      <c r="R489" s="35"/>
      <c r="S489" s="35"/>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row>
    <row r="490" spans="1:85">
      <c r="A490" s="18"/>
      <c r="B490" s="18"/>
      <c r="C490" s="18"/>
      <c r="D490" s="18"/>
      <c r="E490" s="18"/>
      <c r="F490" s="33"/>
      <c r="G490" s="18"/>
      <c r="H490" s="33"/>
      <c r="I490" s="33"/>
      <c r="J490" s="18"/>
      <c r="K490" s="34"/>
      <c r="L490" s="18"/>
      <c r="M490" s="18"/>
      <c r="N490" s="33"/>
      <c r="O490" s="33"/>
      <c r="P490" s="35"/>
      <c r="Q490" s="35"/>
      <c r="R490" s="35"/>
      <c r="S490" s="35"/>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row>
    <row r="491" spans="1:85">
      <c r="A491" s="18"/>
      <c r="B491" s="18"/>
      <c r="C491" s="18"/>
      <c r="D491" s="18"/>
      <c r="E491" s="18"/>
      <c r="F491" s="33"/>
      <c r="G491" s="18"/>
      <c r="H491" s="33"/>
      <c r="I491" s="33"/>
      <c r="J491" s="18"/>
      <c r="K491" s="34"/>
      <c r="L491" s="18"/>
      <c r="M491" s="18"/>
      <c r="N491" s="33"/>
      <c r="O491" s="33"/>
      <c r="P491" s="35"/>
      <c r="Q491" s="35"/>
      <c r="R491" s="35"/>
      <c r="S491" s="35"/>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row>
    <row r="492" spans="1:85">
      <c r="A492" s="18"/>
      <c r="B492" s="18"/>
      <c r="C492" s="18"/>
      <c r="D492" s="18"/>
      <c r="E492" s="18"/>
      <c r="F492" s="33"/>
      <c r="G492" s="18"/>
      <c r="H492" s="33"/>
      <c r="I492" s="33"/>
      <c r="J492" s="18"/>
      <c r="K492" s="34"/>
      <c r="L492" s="18"/>
      <c r="M492" s="18"/>
      <c r="N492" s="33"/>
      <c r="O492" s="33"/>
      <c r="P492" s="35"/>
      <c r="Q492" s="35"/>
      <c r="R492" s="35"/>
      <c r="S492" s="35"/>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row>
    <row r="493" spans="1:85">
      <c r="A493" s="18"/>
      <c r="B493" s="18"/>
      <c r="C493" s="18"/>
      <c r="D493" s="18"/>
      <c r="E493" s="18"/>
      <c r="F493" s="33"/>
      <c r="G493" s="18"/>
      <c r="H493" s="33"/>
      <c r="I493" s="33"/>
      <c r="J493" s="18"/>
      <c r="K493" s="34"/>
      <c r="L493" s="18"/>
      <c r="M493" s="18"/>
      <c r="N493" s="33"/>
      <c r="O493" s="33"/>
      <c r="P493" s="35"/>
      <c r="Q493" s="35"/>
      <c r="R493" s="35"/>
      <c r="S493" s="35"/>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row>
    <row r="494" spans="1:85">
      <c r="A494" s="18"/>
      <c r="B494" s="18"/>
      <c r="C494" s="18"/>
      <c r="D494" s="18"/>
      <c r="E494" s="18"/>
      <c r="F494" s="33"/>
      <c r="G494" s="18"/>
      <c r="H494" s="33"/>
      <c r="I494" s="33"/>
      <c r="J494" s="18"/>
      <c r="K494" s="34"/>
      <c r="L494" s="18"/>
      <c r="M494" s="18"/>
      <c r="N494" s="33"/>
      <c r="O494" s="33"/>
      <c r="P494" s="35"/>
      <c r="Q494" s="35"/>
      <c r="R494" s="35"/>
      <c r="S494" s="35"/>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row>
    <row r="495" spans="1:85">
      <c r="A495" s="18"/>
      <c r="B495" s="18"/>
      <c r="C495" s="18"/>
      <c r="D495" s="18"/>
      <c r="E495" s="18"/>
      <c r="F495" s="33"/>
      <c r="G495" s="18"/>
      <c r="H495" s="33"/>
      <c r="I495" s="33"/>
      <c r="J495" s="18"/>
      <c r="K495" s="34"/>
      <c r="L495" s="18"/>
      <c r="M495" s="18"/>
      <c r="N495" s="33"/>
      <c r="O495" s="33"/>
      <c r="P495" s="35"/>
      <c r="Q495" s="35"/>
      <c r="R495" s="35"/>
      <c r="S495" s="35"/>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row>
    <row r="496" spans="1:85">
      <c r="A496" s="18"/>
      <c r="B496" s="18"/>
      <c r="C496" s="18"/>
      <c r="D496" s="18"/>
      <c r="E496" s="18"/>
      <c r="F496" s="33"/>
      <c r="G496" s="18"/>
      <c r="H496" s="33"/>
      <c r="I496" s="33"/>
      <c r="J496" s="18"/>
      <c r="K496" s="34"/>
      <c r="L496" s="18"/>
      <c r="M496" s="18"/>
      <c r="N496" s="33"/>
      <c r="O496" s="33"/>
      <c r="P496" s="35"/>
      <c r="Q496" s="35"/>
      <c r="R496" s="35"/>
      <c r="S496" s="35"/>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row>
    <row r="497" spans="1:85">
      <c r="A497" s="18"/>
      <c r="B497" s="18"/>
      <c r="C497" s="18"/>
      <c r="D497" s="18"/>
      <c r="E497" s="18"/>
      <c r="F497" s="33"/>
      <c r="G497" s="18"/>
      <c r="H497" s="33"/>
      <c r="I497" s="33"/>
      <c r="J497" s="18"/>
      <c r="K497" s="34"/>
      <c r="L497" s="18"/>
      <c r="M497" s="18"/>
      <c r="N497" s="33"/>
      <c r="O497" s="33"/>
      <c r="P497" s="35"/>
      <c r="Q497" s="35"/>
      <c r="R497" s="35"/>
      <c r="S497" s="35"/>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row>
    <row r="498" spans="1:85">
      <c r="A498" s="18"/>
      <c r="B498" s="18"/>
      <c r="C498" s="18"/>
      <c r="D498" s="18"/>
      <c r="E498" s="18"/>
      <c r="F498" s="33"/>
      <c r="G498" s="18"/>
      <c r="H498" s="33"/>
      <c r="I498" s="33"/>
      <c r="J498" s="18"/>
      <c r="K498" s="34"/>
      <c r="L498" s="18"/>
      <c r="M498" s="18"/>
      <c r="N498" s="33"/>
      <c r="O498" s="33"/>
      <c r="P498" s="35"/>
      <c r="Q498" s="35"/>
      <c r="R498" s="35"/>
      <c r="S498" s="35"/>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row>
    <row r="499" spans="1:85">
      <c r="A499" s="18"/>
      <c r="B499" s="18"/>
      <c r="C499" s="18"/>
      <c r="D499" s="18"/>
      <c r="E499" s="18"/>
      <c r="F499" s="33"/>
      <c r="G499" s="18"/>
      <c r="H499" s="33"/>
      <c r="I499" s="33"/>
      <c r="J499" s="18"/>
      <c r="K499" s="34"/>
      <c r="L499" s="18"/>
      <c r="M499" s="18"/>
      <c r="N499" s="33"/>
      <c r="O499" s="33"/>
      <c r="P499" s="35"/>
      <c r="Q499" s="35"/>
      <c r="R499" s="35"/>
      <c r="S499" s="35"/>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row>
    <row r="500" spans="1:85">
      <c r="A500" s="18"/>
      <c r="B500" s="18"/>
      <c r="C500" s="18"/>
      <c r="D500" s="18"/>
      <c r="E500" s="18"/>
      <c r="F500" s="33"/>
      <c r="G500" s="18"/>
      <c r="H500" s="33"/>
      <c r="I500" s="33"/>
      <c r="J500" s="18"/>
      <c r="K500" s="34"/>
      <c r="L500" s="18"/>
      <c r="M500" s="18"/>
      <c r="N500" s="33"/>
      <c r="O500" s="33"/>
      <c r="P500" s="35"/>
      <c r="Q500" s="35"/>
      <c r="R500" s="35"/>
      <c r="S500" s="35"/>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row>
    <row r="501" spans="1:85">
      <c r="A501" s="18"/>
      <c r="B501" s="18"/>
      <c r="C501" s="18"/>
      <c r="D501" s="18"/>
      <c r="E501" s="18"/>
      <c r="F501" s="33"/>
      <c r="G501" s="18"/>
      <c r="H501" s="33"/>
      <c r="I501" s="33"/>
      <c r="J501" s="18"/>
      <c r="K501" s="34"/>
      <c r="L501" s="18"/>
      <c r="M501" s="18"/>
      <c r="N501" s="33"/>
      <c r="O501" s="33"/>
      <c r="P501" s="35"/>
      <c r="Q501" s="35"/>
      <c r="R501" s="35"/>
      <c r="S501" s="35"/>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row>
    <row r="502" spans="1:85">
      <c r="A502" s="18"/>
      <c r="B502" s="18"/>
      <c r="C502" s="18"/>
      <c r="D502" s="18"/>
      <c r="E502" s="18"/>
      <c r="F502" s="33"/>
      <c r="G502" s="18"/>
      <c r="H502" s="33"/>
      <c r="I502" s="33"/>
      <c r="J502" s="18"/>
      <c r="K502" s="34"/>
      <c r="L502" s="18"/>
      <c r="M502" s="18"/>
      <c r="N502" s="33"/>
      <c r="O502" s="33"/>
      <c r="P502" s="35"/>
      <c r="Q502" s="35"/>
      <c r="R502" s="35"/>
      <c r="S502" s="35"/>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row>
    <row r="503" spans="1:85">
      <c r="A503" s="18"/>
      <c r="B503" s="18"/>
      <c r="C503" s="18"/>
      <c r="D503" s="18"/>
      <c r="E503" s="18"/>
      <c r="F503" s="33"/>
      <c r="G503" s="18"/>
      <c r="H503" s="33"/>
      <c r="I503" s="33"/>
      <c r="J503" s="18"/>
      <c r="K503" s="34"/>
      <c r="L503" s="18"/>
      <c r="M503" s="18"/>
      <c r="N503" s="33"/>
      <c r="O503" s="33"/>
      <c r="P503" s="35"/>
      <c r="Q503" s="35"/>
      <c r="R503" s="35"/>
      <c r="S503" s="35"/>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row>
    <row r="504" spans="1:85">
      <c r="A504" s="18"/>
      <c r="B504" s="18"/>
      <c r="C504" s="18"/>
      <c r="D504" s="18"/>
      <c r="E504" s="18"/>
      <c r="F504" s="33"/>
      <c r="G504" s="18"/>
      <c r="H504" s="33"/>
      <c r="I504" s="33"/>
      <c r="J504" s="18"/>
      <c r="K504" s="34"/>
      <c r="L504" s="18"/>
      <c r="M504" s="18"/>
      <c r="N504" s="33"/>
      <c r="O504" s="33"/>
      <c r="P504" s="35"/>
      <c r="Q504" s="35"/>
      <c r="R504" s="35"/>
      <c r="S504" s="35"/>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row>
    <row r="505" spans="1:85">
      <c r="A505" s="18"/>
      <c r="B505" s="18"/>
      <c r="C505" s="18"/>
      <c r="D505" s="18"/>
      <c r="E505" s="18"/>
      <c r="F505" s="33"/>
      <c r="G505" s="18"/>
      <c r="H505" s="33"/>
      <c r="I505" s="33"/>
      <c r="J505" s="18"/>
      <c r="K505" s="34"/>
      <c r="L505" s="18"/>
      <c r="M505" s="18"/>
      <c r="N505" s="33"/>
      <c r="O505" s="33"/>
      <c r="P505" s="35"/>
      <c r="Q505" s="35"/>
      <c r="R505" s="35"/>
      <c r="S505" s="35"/>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row>
    <row r="506" spans="1:85">
      <c r="A506" s="18"/>
      <c r="B506" s="18"/>
      <c r="C506" s="18"/>
      <c r="D506" s="18"/>
      <c r="E506" s="18"/>
      <c r="F506" s="33"/>
      <c r="G506" s="18"/>
      <c r="H506" s="33"/>
      <c r="I506" s="33"/>
      <c r="J506" s="18"/>
      <c r="K506" s="34"/>
      <c r="L506" s="18"/>
      <c r="M506" s="18"/>
      <c r="N506" s="33"/>
      <c r="O506" s="33"/>
      <c r="P506" s="35"/>
      <c r="Q506" s="35"/>
      <c r="R506" s="35"/>
      <c r="S506" s="35"/>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row>
    <row r="507" spans="1:85">
      <c r="A507" s="18"/>
      <c r="B507" s="18"/>
      <c r="C507" s="18"/>
      <c r="D507" s="18"/>
      <c r="E507" s="18"/>
      <c r="F507" s="33"/>
      <c r="G507" s="18"/>
      <c r="H507" s="33"/>
      <c r="I507" s="33"/>
      <c r="J507" s="18"/>
      <c r="K507" s="34"/>
      <c r="L507" s="18"/>
      <c r="M507" s="18"/>
      <c r="N507" s="33"/>
      <c r="O507" s="33"/>
      <c r="P507" s="35"/>
      <c r="Q507" s="35"/>
      <c r="R507" s="35"/>
      <c r="S507" s="35"/>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row>
    <row r="508" spans="1:85">
      <c r="A508" s="18"/>
      <c r="B508" s="18"/>
      <c r="C508" s="18"/>
      <c r="D508" s="18"/>
      <c r="E508" s="18"/>
      <c r="F508" s="33"/>
      <c r="G508" s="18"/>
      <c r="H508" s="33"/>
      <c r="I508" s="33"/>
      <c r="J508" s="18"/>
      <c r="K508" s="34"/>
      <c r="L508" s="18"/>
      <c r="M508" s="18"/>
      <c r="N508" s="33"/>
      <c r="O508" s="33"/>
      <c r="P508" s="35"/>
      <c r="Q508" s="35"/>
      <c r="R508" s="35"/>
      <c r="S508" s="35"/>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row>
    <row r="509" spans="1:85">
      <c r="A509" s="18"/>
      <c r="B509" s="18"/>
      <c r="C509" s="18"/>
      <c r="D509" s="18"/>
      <c r="E509" s="18"/>
      <c r="F509" s="33"/>
      <c r="G509" s="18"/>
      <c r="H509" s="33"/>
      <c r="I509" s="33"/>
      <c r="J509" s="18"/>
      <c r="K509" s="34"/>
      <c r="L509" s="18"/>
      <c r="M509" s="18"/>
      <c r="N509" s="33"/>
      <c r="O509" s="33"/>
      <c r="P509" s="35"/>
      <c r="Q509" s="35"/>
      <c r="R509" s="35"/>
      <c r="S509" s="35"/>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row>
    <row r="510" spans="1:85">
      <c r="A510" s="18"/>
      <c r="B510" s="18"/>
      <c r="C510" s="18"/>
      <c r="D510" s="18"/>
      <c r="E510" s="18"/>
      <c r="F510" s="33"/>
      <c r="G510" s="18"/>
      <c r="H510" s="33"/>
      <c r="I510" s="33"/>
      <c r="J510" s="18"/>
      <c r="K510" s="34"/>
      <c r="L510" s="18"/>
      <c r="M510" s="18"/>
      <c r="N510" s="33"/>
      <c r="O510" s="33"/>
      <c r="P510" s="35"/>
      <c r="Q510" s="35"/>
      <c r="R510" s="35"/>
      <c r="S510" s="35"/>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row>
    <row r="511" spans="1:85">
      <c r="A511" s="18"/>
      <c r="B511" s="18"/>
      <c r="C511" s="18"/>
      <c r="D511" s="18"/>
      <c r="E511" s="18"/>
      <c r="F511" s="33"/>
      <c r="G511" s="18"/>
      <c r="H511" s="33"/>
      <c r="I511" s="33"/>
      <c r="J511" s="18"/>
      <c r="K511" s="34"/>
      <c r="L511" s="18"/>
      <c r="M511" s="18"/>
      <c r="N511" s="33"/>
      <c r="O511" s="33"/>
      <c r="P511" s="35"/>
      <c r="Q511" s="35"/>
      <c r="R511" s="35"/>
      <c r="S511" s="35"/>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row>
    <row r="512" spans="1:85">
      <c r="A512" s="18"/>
      <c r="B512" s="18"/>
      <c r="C512" s="18"/>
      <c r="D512" s="18"/>
      <c r="E512" s="18"/>
      <c r="F512" s="33"/>
      <c r="G512" s="18"/>
      <c r="H512" s="33"/>
      <c r="I512" s="33"/>
      <c r="J512" s="18"/>
      <c r="K512" s="34"/>
      <c r="L512" s="18"/>
      <c r="M512" s="18"/>
      <c r="N512" s="33"/>
      <c r="O512" s="33"/>
      <c r="P512" s="35"/>
      <c r="Q512" s="35"/>
      <c r="R512" s="35"/>
      <c r="S512" s="35"/>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row>
    <row r="513" spans="1:85">
      <c r="A513" s="18"/>
      <c r="B513" s="18"/>
      <c r="C513" s="18"/>
      <c r="D513" s="18"/>
      <c r="E513" s="18"/>
      <c r="F513" s="33"/>
      <c r="G513" s="18"/>
      <c r="H513" s="33"/>
      <c r="I513" s="33"/>
      <c r="J513" s="18"/>
      <c r="K513" s="34"/>
      <c r="L513" s="18"/>
      <c r="M513" s="18"/>
      <c r="N513" s="33"/>
      <c r="O513" s="33"/>
      <c r="P513" s="35"/>
      <c r="Q513" s="35"/>
      <c r="R513" s="35"/>
      <c r="S513" s="35"/>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row>
    <row r="514" spans="1:85">
      <c r="A514" s="18"/>
      <c r="B514" s="18"/>
      <c r="C514" s="18"/>
      <c r="D514" s="18"/>
      <c r="E514" s="18"/>
      <c r="F514" s="33"/>
      <c r="G514" s="18"/>
      <c r="H514" s="33"/>
      <c r="I514" s="33"/>
      <c r="J514" s="18"/>
      <c r="K514" s="34"/>
      <c r="L514" s="18"/>
      <c r="M514" s="18"/>
      <c r="N514" s="33"/>
      <c r="O514" s="33"/>
      <c r="P514" s="35"/>
      <c r="Q514" s="35"/>
      <c r="R514" s="35"/>
      <c r="S514" s="35"/>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row>
    <row r="515" spans="1:85">
      <c r="A515" s="18"/>
      <c r="B515" s="18"/>
      <c r="C515" s="18"/>
      <c r="D515" s="18"/>
      <c r="E515" s="18"/>
      <c r="F515" s="33"/>
      <c r="G515" s="18"/>
      <c r="H515" s="33"/>
      <c r="I515" s="33"/>
      <c r="J515" s="18"/>
      <c r="K515" s="34"/>
      <c r="L515" s="18"/>
      <c r="M515" s="18"/>
      <c r="N515" s="33"/>
      <c r="O515" s="33"/>
      <c r="P515" s="35"/>
      <c r="Q515" s="35"/>
      <c r="R515" s="35"/>
      <c r="S515" s="35"/>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row>
    <row r="516" spans="1:85">
      <c r="A516" s="18"/>
      <c r="B516" s="18"/>
      <c r="C516" s="18"/>
      <c r="D516" s="18"/>
      <c r="E516" s="18"/>
      <c r="F516" s="33"/>
      <c r="G516" s="18"/>
      <c r="H516" s="33"/>
      <c r="I516" s="33"/>
      <c r="J516" s="18"/>
      <c r="K516" s="34"/>
      <c r="L516" s="18"/>
      <c r="M516" s="18"/>
      <c r="N516" s="33"/>
      <c r="O516" s="33"/>
      <c r="P516" s="35"/>
      <c r="Q516" s="35"/>
      <c r="R516" s="35"/>
      <c r="S516" s="35"/>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row>
    <row r="517" spans="1:85">
      <c r="A517" s="18"/>
      <c r="B517" s="18"/>
      <c r="C517" s="18"/>
      <c r="D517" s="18"/>
      <c r="E517" s="18"/>
      <c r="F517" s="33"/>
      <c r="G517" s="18"/>
      <c r="H517" s="33"/>
      <c r="I517" s="33"/>
      <c r="J517" s="18"/>
      <c r="K517" s="34"/>
      <c r="L517" s="18"/>
      <c r="M517" s="18"/>
      <c r="N517" s="33"/>
      <c r="O517" s="33"/>
      <c r="P517" s="35"/>
      <c r="Q517" s="35"/>
      <c r="R517" s="35"/>
      <c r="S517" s="35"/>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row>
    <row r="518" spans="1:85">
      <c r="A518" s="18"/>
      <c r="B518" s="18"/>
      <c r="C518" s="18"/>
      <c r="D518" s="18"/>
      <c r="E518" s="18"/>
      <c r="F518" s="33"/>
      <c r="G518" s="18"/>
      <c r="H518" s="33"/>
      <c r="I518" s="33"/>
      <c r="J518" s="18"/>
      <c r="K518" s="34"/>
      <c r="L518" s="18"/>
      <c r="M518" s="18"/>
      <c r="N518" s="33"/>
      <c r="O518" s="33"/>
      <c r="P518" s="35"/>
      <c r="Q518" s="35"/>
      <c r="R518" s="35"/>
      <c r="S518" s="35"/>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row>
    <row r="519" spans="1:85">
      <c r="A519" s="18"/>
      <c r="B519" s="18"/>
      <c r="C519" s="18"/>
      <c r="D519" s="18"/>
      <c r="E519" s="18"/>
      <c r="F519" s="33"/>
      <c r="G519" s="18"/>
      <c r="H519" s="33"/>
      <c r="I519" s="33"/>
      <c r="J519" s="18"/>
      <c r="K519" s="34"/>
      <c r="L519" s="18"/>
      <c r="M519" s="18"/>
      <c r="N519" s="33"/>
      <c r="O519" s="33"/>
      <c r="P519" s="35"/>
      <c r="Q519" s="35"/>
      <c r="R519" s="35"/>
      <c r="S519" s="35"/>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row>
    <row r="520" spans="1:85">
      <c r="A520" s="18"/>
      <c r="B520" s="18"/>
      <c r="C520" s="18"/>
      <c r="D520" s="18"/>
      <c r="E520" s="18"/>
      <c r="F520" s="33"/>
      <c r="G520" s="18"/>
      <c r="H520" s="33"/>
      <c r="I520" s="33"/>
      <c r="J520" s="18"/>
      <c r="K520" s="34"/>
      <c r="L520" s="18"/>
      <c r="M520" s="18"/>
      <c r="N520" s="33"/>
      <c r="O520" s="33"/>
      <c r="P520" s="35"/>
      <c r="Q520" s="35"/>
      <c r="R520" s="35"/>
      <c r="S520" s="35"/>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row>
    <row r="521" spans="1:85">
      <c r="A521" s="18"/>
      <c r="B521" s="18"/>
      <c r="C521" s="18"/>
      <c r="D521" s="18"/>
      <c r="E521" s="18"/>
      <c r="F521" s="33"/>
      <c r="G521" s="18"/>
      <c r="H521" s="33"/>
      <c r="I521" s="33"/>
      <c r="J521" s="18"/>
      <c r="K521" s="34"/>
      <c r="L521" s="18"/>
      <c r="M521" s="18"/>
      <c r="N521" s="33"/>
      <c r="O521" s="33"/>
      <c r="P521" s="35"/>
      <c r="Q521" s="35"/>
      <c r="R521" s="35"/>
      <c r="S521" s="35"/>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row>
    <row r="522" spans="1:85">
      <c r="A522" s="18"/>
      <c r="B522" s="18"/>
      <c r="C522" s="18"/>
      <c r="D522" s="18"/>
      <c r="E522" s="18"/>
      <c r="F522" s="33"/>
      <c r="G522" s="18"/>
      <c r="H522" s="33"/>
      <c r="I522" s="33"/>
      <c r="J522" s="18"/>
      <c r="K522" s="34"/>
      <c r="L522" s="18"/>
      <c r="M522" s="18"/>
      <c r="N522" s="33"/>
      <c r="O522" s="33"/>
      <c r="P522" s="35"/>
      <c r="Q522" s="35"/>
      <c r="R522" s="35"/>
      <c r="S522" s="35"/>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row>
    <row r="523" spans="1:85">
      <c r="A523" s="18"/>
      <c r="B523" s="18"/>
      <c r="C523" s="18"/>
      <c r="D523" s="18"/>
      <c r="E523" s="18"/>
      <c r="F523" s="33"/>
      <c r="G523" s="18"/>
      <c r="H523" s="33"/>
      <c r="I523" s="33"/>
      <c r="J523" s="18"/>
      <c r="K523" s="34"/>
      <c r="L523" s="18"/>
      <c r="M523" s="18"/>
      <c r="N523" s="33"/>
      <c r="O523" s="33"/>
      <c r="P523" s="35"/>
      <c r="Q523" s="35"/>
      <c r="R523" s="35"/>
      <c r="S523" s="35"/>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row>
    <row r="524" spans="1:85">
      <c r="A524" s="18"/>
      <c r="B524" s="18"/>
      <c r="C524" s="18"/>
      <c r="D524" s="18"/>
      <c r="E524" s="18"/>
      <c r="F524" s="33"/>
      <c r="G524" s="18"/>
      <c r="H524" s="33"/>
      <c r="I524" s="33"/>
      <c r="J524" s="18"/>
      <c r="K524" s="34"/>
      <c r="L524" s="18"/>
      <c r="M524" s="18"/>
      <c r="N524" s="33"/>
      <c r="O524" s="33"/>
      <c r="P524" s="35"/>
      <c r="Q524" s="35"/>
      <c r="R524" s="35"/>
      <c r="S524" s="35"/>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row>
    <row r="525" spans="1:85">
      <c r="A525" s="18"/>
      <c r="B525" s="18"/>
      <c r="C525" s="18"/>
      <c r="D525" s="18"/>
      <c r="E525" s="18"/>
      <c r="F525" s="33"/>
      <c r="G525" s="18"/>
      <c r="H525" s="33"/>
      <c r="I525" s="33"/>
      <c r="J525" s="18"/>
      <c r="K525" s="34"/>
      <c r="L525" s="18"/>
      <c r="M525" s="18"/>
      <c r="N525" s="33"/>
      <c r="O525" s="33"/>
      <c r="P525" s="35"/>
      <c r="Q525" s="35"/>
      <c r="R525" s="35"/>
      <c r="S525" s="35"/>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row>
    <row r="526" spans="1:85">
      <c r="A526" s="18"/>
      <c r="B526" s="18"/>
      <c r="C526" s="18"/>
      <c r="D526" s="18"/>
      <c r="E526" s="18"/>
      <c r="F526" s="33"/>
      <c r="G526" s="18"/>
      <c r="H526" s="33"/>
      <c r="I526" s="33"/>
      <c r="J526" s="18"/>
      <c r="K526" s="34"/>
      <c r="L526" s="18"/>
      <c r="M526" s="18"/>
      <c r="N526" s="33"/>
      <c r="O526" s="33"/>
      <c r="P526" s="35"/>
      <c r="Q526" s="35"/>
      <c r="R526" s="35"/>
      <c r="S526" s="35"/>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row>
    <row r="527" spans="1:85">
      <c r="A527" s="18"/>
      <c r="B527" s="18"/>
      <c r="C527" s="18"/>
      <c r="D527" s="18"/>
      <c r="E527" s="18"/>
      <c r="F527" s="33"/>
      <c r="G527" s="18"/>
      <c r="H527" s="33"/>
      <c r="I527" s="33"/>
      <c r="J527" s="18"/>
      <c r="K527" s="34"/>
      <c r="L527" s="18"/>
      <c r="M527" s="18"/>
      <c r="N527" s="33"/>
      <c r="O527" s="33"/>
      <c r="P527" s="35"/>
      <c r="Q527" s="35"/>
      <c r="R527" s="35"/>
      <c r="S527" s="35"/>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row>
    <row r="528" spans="1:85">
      <c r="A528" s="18"/>
      <c r="B528" s="18"/>
      <c r="C528" s="18"/>
      <c r="D528" s="18"/>
      <c r="E528" s="18"/>
      <c r="F528" s="33"/>
      <c r="G528" s="18"/>
      <c r="H528" s="33"/>
      <c r="I528" s="33"/>
      <c r="J528" s="18"/>
      <c r="K528" s="34"/>
      <c r="L528" s="18"/>
      <c r="M528" s="18"/>
      <c r="N528" s="33"/>
      <c r="O528" s="33"/>
      <c r="P528" s="35"/>
      <c r="Q528" s="35"/>
      <c r="R528" s="35"/>
      <c r="S528" s="35"/>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row>
    <row r="529" spans="1:85">
      <c r="A529" s="18"/>
      <c r="B529" s="18"/>
      <c r="C529" s="18"/>
      <c r="D529" s="18"/>
      <c r="E529" s="18"/>
      <c r="F529" s="33"/>
      <c r="G529" s="18"/>
      <c r="H529" s="33"/>
      <c r="I529" s="33"/>
      <c r="J529" s="18"/>
      <c r="K529" s="34"/>
      <c r="L529" s="18"/>
      <c r="M529" s="18"/>
      <c r="N529" s="33"/>
      <c r="O529" s="33"/>
      <c r="P529" s="35"/>
      <c r="Q529" s="35"/>
      <c r="R529" s="35"/>
      <c r="S529" s="35"/>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row>
    <row r="530" spans="1:85">
      <c r="A530" s="18"/>
      <c r="B530" s="18"/>
      <c r="C530" s="18"/>
      <c r="D530" s="18"/>
      <c r="E530" s="18"/>
      <c r="F530" s="33"/>
      <c r="G530" s="18"/>
      <c r="H530" s="33"/>
      <c r="I530" s="33"/>
      <c r="J530" s="18"/>
      <c r="K530" s="34"/>
      <c r="L530" s="18"/>
      <c r="M530" s="18"/>
      <c r="N530" s="33"/>
      <c r="O530" s="33"/>
      <c r="P530" s="35"/>
      <c r="Q530" s="35"/>
      <c r="R530" s="35"/>
      <c r="S530" s="35"/>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row>
    <row r="531" spans="1:85">
      <c r="A531" s="18"/>
      <c r="B531" s="18"/>
      <c r="C531" s="18"/>
      <c r="D531" s="18"/>
      <c r="E531" s="18"/>
      <c r="F531" s="33"/>
      <c r="G531" s="18"/>
      <c r="H531" s="33"/>
      <c r="I531" s="33"/>
      <c r="J531" s="18"/>
      <c r="K531" s="34"/>
      <c r="L531" s="18"/>
      <c r="M531" s="18"/>
      <c r="N531" s="33"/>
      <c r="O531" s="33"/>
      <c r="P531" s="35"/>
      <c r="Q531" s="35"/>
      <c r="R531" s="35"/>
      <c r="S531" s="35"/>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row>
    <row r="532" spans="1:85">
      <c r="A532" s="18"/>
      <c r="B532" s="18"/>
      <c r="C532" s="18"/>
      <c r="D532" s="18"/>
      <c r="E532" s="18"/>
      <c r="F532" s="33"/>
      <c r="G532" s="18"/>
      <c r="H532" s="33"/>
      <c r="I532" s="33"/>
      <c r="J532" s="18"/>
      <c r="K532" s="34"/>
      <c r="L532" s="18"/>
      <c r="M532" s="18"/>
      <c r="N532" s="33"/>
      <c r="O532" s="33"/>
      <c r="P532" s="35"/>
      <c r="Q532" s="35"/>
      <c r="R532" s="35"/>
      <c r="S532" s="35"/>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row>
    <row r="533" spans="1:85">
      <c r="A533" s="18"/>
      <c r="B533" s="18"/>
      <c r="C533" s="18"/>
      <c r="D533" s="18"/>
      <c r="E533" s="18"/>
      <c r="F533" s="33"/>
      <c r="G533" s="18"/>
      <c r="H533" s="33"/>
      <c r="I533" s="33"/>
      <c r="J533" s="18"/>
      <c r="K533" s="34"/>
      <c r="L533" s="18"/>
      <c r="M533" s="18"/>
      <c r="N533" s="33"/>
      <c r="O533" s="33"/>
      <c r="P533" s="35"/>
      <c r="Q533" s="35"/>
      <c r="R533" s="35"/>
      <c r="S533" s="35"/>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row>
    <row r="534" spans="1:85">
      <c r="A534" s="18"/>
      <c r="B534" s="18"/>
      <c r="C534" s="18"/>
      <c r="D534" s="18"/>
      <c r="E534" s="18"/>
      <c r="F534" s="33"/>
      <c r="G534" s="18"/>
      <c r="H534" s="33"/>
      <c r="I534" s="33"/>
      <c r="J534" s="18"/>
      <c r="K534" s="34"/>
      <c r="L534" s="18"/>
      <c r="M534" s="18"/>
      <c r="N534" s="33"/>
      <c r="O534" s="33"/>
      <c r="P534" s="35"/>
      <c r="Q534" s="35"/>
      <c r="R534" s="35"/>
      <c r="S534" s="35"/>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row>
    <row r="535" spans="1:85">
      <c r="A535" s="18"/>
      <c r="B535" s="18"/>
      <c r="C535" s="18"/>
      <c r="D535" s="18"/>
      <c r="E535" s="18"/>
      <c r="F535" s="33"/>
      <c r="G535" s="18"/>
      <c r="H535" s="33"/>
      <c r="I535" s="33"/>
      <c r="J535" s="18"/>
      <c r="K535" s="34"/>
      <c r="L535" s="18"/>
      <c r="M535" s="18"/>
      <c r="N535" s="33"/>
      <c r="O535" s="33"/>
      <c r="P535" s="35"/>
      <c r="Q535" s="35"/>
      <c r="R535" s="35"/>
      <c r="S535" s="35"/>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row>
    <row r="536" spans="1:85">
      <c r="A536" s="18"/>
      <c r="B536" s="18"/>
      <c r="C536" s="18"/>
      <c r="D536" s="18"/>
      <c r="E536" s="18"/>
      <c r="F536" s="33"/>
      <c r="G536" s="18"/>
      <c r="H536" s="33"/>
      <c r="I536" s="33"/>
      <c r="J536" s="18"/>
      <c r="K536" s="34"/>
      <c r="L536" s="18"/>
      <c r="M536" s="18"/>
      <c r="N536" s="33"/>
      <c r="O536" s="33"/>
      <c r="P536" s="35"/>
      <c r="Q536" s="35"/>
      <c r="R536" s="35"/>
      <c r="S536" s="35"/>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row>
    <row r="537" spans="1:85">
      <c r="A537" s="18"/>
      <c r="B537" s="18"/>
      <c r="C537" s="18"/>
      <c r="D537" s="18"/>
      <c r="E537" s="18"/>
      <c r="F537" s="33"/>
      <c r="G537" s="18"/>
      <c r="H537" s="33"/>
      <c r="I537" s="33"/>
      <c r="J537" s="18"/>
      <c r="K537" s="34"/>
      <c r="L537" s="18"/>
      <c r="M537" s="18"/>
      <c r="N537" s="33"/>
      <c r="O537" s="33"/>
      <c r="P537" s="35"/>
      <c r="Q537" s="35"/>
      <c r="R537" s="35"/>
      <c r="S537" s="35"/>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row>
    <row r="538" spans="1:85">
      <c r="A538" s="18"/>
      <c r="B538" s="18"/>
      <c r="C538" s="18"/>
      <c r="D538" s="18"/>
      <c r="E538" s="18"/>
      <c r="F538" s="33"/>
      <c r="G538" s="18"/>
      <c r="H538" s="33"/>
      <c r="I538" s="33"/>
      <c r="J538" s="18"/>
      <c r="K538" s="34"/>
      <c r="L538" s="18"/>
      <c r="M538" s="18"/>
      <c r="N538" s="33"/>
      <c r="O538" s="33"/>
      <c r="P538" s="35"/>
      <c r="Q538" s="35"/>
      <c r="R538" s="35"/>
      <c r="S538" s="35"/>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row>
    <row r="539" spans="1:85">
      <c r="A539" s="18"/>
      <c r="B539" s="18"/>
      <c r="C539" s="18"/>
      <c r="D539" s="18"/>
      <c r="E539" s="18"/>
      <c r="F539" s="33"/>
      <c r="G539" s="18"/>
      <c r="H539" s="33"/>
      <c r="I539" s="33"/>
      <c r="J539" s="18"/>
      <c r="K539" s="34"/>
      <c r="L539" s="18"/>
      <c r="M539" s="18"/>
      <c r="N539" s="33"/>
      <c r="O539" s="33"/>
      <c r="P539" s="35"/>
      <c r="Q539" s="35"/>
      <c r="R539" s="35"/>
      <c r="S539" s="35"/>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row>
    <row r="540" spans="1:85">
      <c r="A540" s="18"/>
      <c r="B540" s="18"/>
      <c r="C540" s="18"/>
      <c r="D540" s="18"/>
      <c r="E540" s="18"/>
      <c r="F540" s="33"/>
      <c r="G540" s="18"/>
      <c r="H540" s="33"/>
      <c r="I540" s="33"/>
      <c r="J540" s="18"/>
      <c r="K540" s="34"/>
      <c r="L540" s="18"/>
      <c r="M540" s="18"/>
      <c r="N540" s="33"/>
      <c r="O540" s="33"/>
      <c r="P540" s="35"/>
      <c r="Q540" s="35"/>
      <c r="R540" s="35"/>
      <c r="S540" s="35"/>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row>
    <row r="541" spans="1:85">
      <c r="A541" s="18"/>
      <c r="B541" s="18"/>
      <c r="C541" s="18"/>
      <c r="D541" s="18"/>
      <c r="E541" s="18"/>
      <c r="F541" s="33"/>
      <c r="G541" s="18"/>
      <c r="H541" s="33"/>
      <c r="I541" s="33"/>
      <c r="J541" s="18"/>
      <c r="K541" s="34"/>
      <c r="L541" s="18"/>
      <c r="M541" s="18"/>
      <c r="N541" s="33"/>
      <c r="O541" s="33"/>
      <c r="P541" s="35"/>
      <c r="Q541" s="35"/>
      <c r="R541" s="35"/>
      <c r="S541" s="35"/>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row>
    <row r="542" spans="1:85">
      <c r="A542" s="18"/>
      <c r="B542" s="18"/>
      <c r="C542" s="18"/>
      <c r="D542" s="18"/>
      <c r="E542" s="18"/>
      <c r="F542" s="33"/>
      <c r="G542" s="18"/>
      <c r="H542" s="33"/>
      <c r="I542" s="33"/>
      <c r="J542" s="18"/>
      <c r="K542" s="34"/>
      <c r="L542" s="18"/>
      <c r="M542" s="18"/>
      <c r="N542" s="33"/>
      <c r="O542" s="33"/>
      <c r="P542" s="35"/>
      <c r="Q542" s="35"/>
      <c r="R542" s="35"/>
      <c r="S542" s="35"/>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row>
    <row r="543" spans="1:85">
      <c r="A543" s="18"/>
      <c r="B543" s="18"/>
      <c r="C543" s="18"/>
      <c r="D543" s="18"/>
      <c r="E543" s="18"/>
      <c r="F543" s="33"/>
      <c r="G543" s="18"/>
      <c r="H543" s="33"/>
      <c r="I543" s="33"/>
      <c r="J543" s="18"/>
      <c r="K543" s="34"/>
      <c r="L543" s="18"/>
      <c r="M543" s="18"/>
      <c r="N543" s="33"/>
      <c r="O543" s="33"/>
      <c r="P543" s="35"/>
      <c r="Q543" s="35"/>
      <c r="R543" s="35"/>
      <c r="S543" s="35"/>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row>
    <row r="544" spans="1:85">
      <c r="A544" s="18"/>
      <c r="B544" s="18"/>
      <c r="C544" s="18"/>
      <c r="D544" s="18"/>
      <c r="E544" s="18"/>
      <c r="F544" s="33"/>
      <c r="G544" s="18"/>
      <c r="H544" s="33"/>
      <c r="I544" s="33"/>
      <c r="J544" s="18"/>
      <c r="K544" s="34"/>
      <c r="L544" s="18"/>
      <c r="M544" s="18"/>
      <c r="N544" s="33"/>
      <c r="O544" s="33"/>
      <c r="P544" s="35"/>
      <c r="Q544" s="35"/>
      <c r="R544" s="35"/>
      <c r="S544" s="35"/>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row>
    <row r="545" spans="1:85">
      <c r="A545" s="18"/>
      <c r="B545" s="18"/>
      <c r="C545" s="18"/>
      <c r="D545" s="18"/>
      <c r="E545" s="18"/>
      <c r="F545" s="33"/>
      <c r="G545" s="18"/>
      <c r="H545" s="33"/>
      <c r="I545" s="33"/>
      <c r="J545" s="18"/>
      <c r="K545" s="34"/>
      <c r="L545" s="18"/>
      <c r="M545" s="18"/>
      <c r="N545" s="33"/>
      <c r="O545" s="33"/>
      <c r="P545" s="35"/>
      <c r="Q545" s="35"/>
      <c r="R545" s="35"/>
      <c r="S545" s="35"/>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row>
    <row r="546" spans="1:85">
      <c r="A546" s="18"/>
      <c r="B546" s="18"/>
      <c r="C546" s="18"/>
      <c r="D546" s="18"/>
      <c r="E546" s="18"/>
      <c r="F546" s="33"/>
      <c r="G546" s="18"/>
      <c r="H546" s="33"/>
      <c r="I546" s="33"/>
      <c r="J546" s="18"/>
      <c r="K546" s="34"/>
      <c r="L546" s="18"/>
      <c r="M546" s="18"/>
      <c r="N546" s="33"/>
      <c r="O546" s="33"/>
      <c r="P546" s="35"/>
      <c r="Q546" s="35"/>
      <c r="R546" s="35"/>
      <c r="S546" s="35"/>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row>
    <row r="547" spans="1:85">
      <c r="A547" s="18"/>
      <c r="B547" s="18"/>
      <c r="C547" s="18"/>
      <c r="D547" s="18"/>
      <c r="E547" s="18"/>
      <c r="F547" s="33"/>
      <c r="G547" s="18"/>
      <c r="H547" s="33"/>
      <c r="I547" s="33"/>
      <c r="J547" s="18"/>
      <c r="K547" s="34"/>
      <c r="L547" s="18"/>
      <c r="M547" s="18"/>
      <c r="N547" s="33"/>
      <c r="O547" s="33"/>
      <c r="P547" s="35"/>
      <c r="Q547" s="35"/>
      <c r="R547" s="35"/>
      <c r="S547" s="35"/>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row>
    <row r="548" spans="1:85">
      <c r="A548" s="18"/>
      <c r="B548" s="18"/>
      <c r="C548" s="18"/>
      <c r="D548" s="18"/>
      <c r="E548" s="18"/>
      <c r="F548" s="33"/>
      <c r="G548" s="18"/>
      <c r="H548" s="33"/>
      <c r="I548" s="33"/>
      <c r="J548" s="18"/>
      <c r="K548" s="34"/>
      <c r="L548" s="18"/>
      <c r="M548" s="18"/>
      <c r="N548" s="33"/>
      <c r="O548" s="33"/>
      <c r="P548" s="35"/>
      <c r="Q548" s="35"/>
      <c r="R548" s="35"/>
      <c r="S548" s="35"/>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row>
    <row r="549" spans="1:85">
      <c r="A549" s="18"/>
      <c r="B549" s="18"/>
      <c r="C549" s="18"/>
      <c r="D549" s="18"/>
      <c r="E549" s="18"/>
      <c r="F549" s="33"/>
      <c r="G549" s="18"/>
      <c r="H549" s="33"/>
      <c r="I549" s="33"/>
      <c r="J549" s="18"/>
      <c r="K549" s="34"/>
      <c r="L549" s="18"/>
      <c r="M549" s="18"/>
      <c r="N549" s="33"/>
      <c r="O549" s="33"/>
      <c r="P549" s="35"/>
      <c r="Q549" s="35"/>
      <c r="R549" s="35"/>
      <c r="S549" s="35"/>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row>
    <row r="550" spans="1:85">
      <c r="A550" s="18"/>
      <c r="B550" s="18"/>
      <c r="C550" s="18"/>
      <c r="D550" s="18"/>
      <c r="E550" s="18"/>
      <c r="F550" s="33"/>
      <c r="G550" s="18"/>
      <c r="H550" s="33"/>
      <c r="I550" s="33"/>
      <c r="J550" s="18"/>
      <c r="K550" s="34"/>
      <c r="L550" s="18"/>
      <c r="M550" s="18"/>
      <c r="N550" s="33"/>
      <c r="O550" s="33"/>
      <c r="P550" s="35"/>
      <c r="Q550" s="35"/>
      <c r="R550" s="35"/>
      <c r="S550" s="35"/>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row>
    <row r="551" spans="1:85">
      <c r="A551" s="18"/>
      <c r="B551" s="18"/>
      <c r="C551" s="18"/>
      <c r="D551" s="18"/>
      <c r="E551" s="18"/>
      <c r="F551" s="33"/>
      <c r="G551" s="18"/>
      <c r="H551" s="33"/>
      <c r="I551" s="33"/>
      <c r="J551" s="18"/>
      <c r="K551" s="34"/>
      <c r="L551" s="18"/>
      <c r="M551" s="18"/>
      <c r="N551" s="33"/>
      <c r="O551" s="33"/>
      <c r="P551" s="35"/>
      <c r="Q551" s="35"/>
      <c r="R551" s="35"/>
      <c r="S551" s="35"/>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row>
    <row r="552" spans="1:85">
      <c r="A552" s="18"/>
      <c r="B552" s="18"/>
      <c r="C552" s="18"/>
      <c r="D552" s="18"/>
      <c r="E552" s="18"/>
      <c r="F552" s="33"/>
      <c r="G552" s="18"/>
      <c r="H552" s="33"/>
      <c r="I552" s="33"/>
      <c r="J552" s="18"/>
      <c r="K552" s="34"/>
      <c r="L552" s="18"/>
      <c r="M552" s="18"/>
      <c r="N552" s="33"/>
      <c r="O552" s="33"/>
      <c r="P552" s="35"/>
      <c r="Q552" s="35"/>
      <c r="R552" s="35"/>
      <c r="S552" s="35"/>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row>
    <row r="553" spans="1:85">
      <c r="A553" s="18"/>
      <c r="B553" s="18"/>
      <c r="C553" s="18"/>
      <c r="D553" s="18"/>
      <c r="E553" s="18"/>
      <c r="F553" s="33"/>
      <c r="G553" s="18"/>
      <c r="H553" s="33"/>
      <c r="I553" s="33"/>
      <c r="J553" s="18"/>
      <c r="K553" s="34"/>
      <c r="L553" s="18"/>
      <c r="M553" s="18"/>
      <c r="N553" s="33"/>
      <c r="O553" s="33"/>
      <c r="P553" s="35"/>
      <c r="Q553" s="35"/>
      <c r="R553" s="35"/>
      <c r="S553" s="35"/>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row>
    <row r="554" spans="1:85">
      <c r="A554" s="18"/>
      <c r="B554" s="18"/>
      <c r="C554" s="18"/>
      <c r="D554" s="18"/>
      <c r="E554" s="18"/>
      <c r="F554" s="33"/>
      <c r="G554" s="18"/>
      <c r="H554" s="33"/>
      <c r="I554" s="33"/>
      <c r="J554" s="18"/>
      <c r="K554" s="34"/>
      <c r="L554" s="18"/>
      <c r="M554" s="18"/>
      <c r="N554" s="33"/>
      <c r="O554" s="33"/>
      <c r="P554" s="35"/>
      <c r="Q554" s="35"/>
      <c r="R554" s="35"/>
      <c r="S554" s="35"/>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row>
    <row r="555" spans="1:85">
      <c r="A555" s="18"/>
      <c r="B555" s="18"/>
      <c r="C555" s="18"/>
      <c r="D555" s="18"/>
      <c r="E555" s="18"/>
      <c r="F555" s="33"/>
      <c r="G555" s="18"/>
      <c r="H555" s="33"/>
      <c r="I555" s="33"/>
      <c r="J555" s="18"/>
      <c r="K555" s="34"/>
      <c r="L555" s="18"/>
      <c r="M555" s="18"/>
      <c r="N555" s="33"/>
      <c r="O555" s="33"/>
      <c r="P555" s="35"/>
      <c r="Q555" s="35"/>
      <c r="R555" s="35"/>
      <c r="S555" s="35"/>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row>
    <row r="556" spans="1:85">
      <c r="A556" s="18"/>
      <c r="B556" s="18"/>
      <c r="C556" s="18"/>
      <c r="D556" s="18"/>
      <c r="E556" s="18"/>
      <c r="F556" s="33"/>
      <c r="G556" s="18"/>
      <c r="H556" s="33"/>
      <c r="I556" s="33"/>
      <c r="J556" s="18"/>
      <c r="K556" s="34"/>
      <c r="L556" s="18"/>
      <c r="M556" s="18"/>
      <c r="N556" s="33"/>
      <c r="O556" s="33"/>
      <c r="P556" s="35"/>
      <c r="Q556" s="35"/>
      <c r="R556" s="35"/>
      <c r="S556" s="35"/>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row>
    <row r="557" spans="1:85">
      <c r="A557" s="18"/>
      <c r="B557" s="18"/>
      <c r="C557" s="18"/>
      <c r="D557" s="18"/>
      <c r="E557" s="18"/>
      <c r="F557" s="33"/>
      <c r="G557" s="18"/>
      <c r="H557" s="33"/>
      <c r="I557" s="33"/>
      <c r="J557" s="18"/>
      <c r="K557" s="34"/>
      <c r="L557" s="18"/>
      <c r="M557" s="18"/>
      <c r="N557" s="33"/>
      <c r="O557" s="33"/>
      <c r="P557" s="35"/>
      <c r="Q557" s="35"/>
      <c r="R557" s="35"/>
      <c r="S557" s="35"/>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row>
    <row r="558" spans="1:85">
      <c r="A558" s="18"/>
      <c r="B558" s="18"/>
      <c r="C558" s="18"/>
      <c r="D558" s="18"/>
      <c r="E558" s="18"/>
      <c r="F558" s="33"/>
      <c r="G558" s="18"/>
      <c r="H558" s="33"/>
      <c r="I558" s="33"/>
      <c r="J558" s="18"/>
      <c r="K558" s="34"/>
      <c r="L558" s="18"/>
      <c r="M558" s="18"/>
      <c r="N558" s="33"/>
      <c r="O558" s="33"/>
      <c r="P558" s="35"/>
      <c r="Q558" s="35"/>
      <c r="R558" s="35"/>
      <c r="S558" s="35"/>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row>
    <row r="559" spans="1:85">
      <c r="A559" s="18"/>
      <c r="B559" s="18"/>
      <c r="C559" s="18"/>
      <c r="D559" s="18"/>
      <c r="E559" s="18"/>
      <c r="F559" s="33"/>
      <c r="G559" s="18"/>
      <c r="H559" s="33"/>
      <c r="I559" s="33"/>
      <c r="J559" s="18"/>
      <c r="K559" s="34"/>
      <c r="L559" s="18"/>
      <c r="M559" s="18"/>
      <c r="N559" s="33"/>
      <c r="O559" s="33"/>
      <c r="P559" s="35"/>
      <c r="Q559" s="35"/>
      <c r="R559" s="35"/>
      <c r="S559" s="35"/>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row>
    <row r="560" spans="1:85">
      <c r="A560" s="18"/>
      <c r="B560" s="18"/>
      <c r="C560" s="18"/>
      <c r="D560" s="18"/>
      <c r="E560" s="18"/>
      <c r="F560" s="33"/>
      <c r="G560" s="18"/>
      <c r="H560" s="33"/>
      <c r="I560" s="33"/>
      <c r="J560" s="18"/>
      <c r="K560" s="34"/>
      <c r="L560" s="18"/>
      <c r="M560" s="18"/>
      <c r="N560" s="33"/>
      <c r="O560" s="33"/>
      <c r="P560" s="35"/>
      <c r="Q560" s="35"/>
      <c r="R560" s="35"/>
      <c r="S560" s="35"/>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row>
    <row r="561" spans="1:85">
      <c r="A561" s="18"/>
      <c r="B561" s="18"/>
      <c r="C561" s="18"/>
      <c r="D561" s="18"/>
      <c r="E561" s="18"/>
      <c r="F561" s="33"/>
      <c r="G561" s="18"/>
      <c r="H561" s="33"/>
      <c r="I561" s="33"/>
      <c r="J561" s="18"/>
      <c r="K561" s="34"/>
      <c r="L561" s="18"/>
      <c r="M561" s="18"/>
      <c r="N561" s="33"/>
      <c r="O561" s="33"/>
      <c r="P561" s="35"/>
      <c r="Q561" s="35"/>
      <c r="R561" s="35"/>
      <c r="S561" s="35"/>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row>
    <row r="562" spans="1:85">
      <c r="A562" s="18"/>
      <c r="B562" s="18"/>
      <c r="C562" s="18"/>
      <c r="D562" s="18"/>
      <c r="E562" s="18"/>
      <c r="F562" s="33"/>
      <c r="G562" s="18"/>
      <c r="H562" s="33"/>
      <c r="I562" s="33"/>
      <c r="J562" s="18"/>
      <c r="K562" s="34"/>
      <c r="L562" s="18"/>
      <c r="M562" s="18"/>
      <c r="N562" s="33"/>
      <c r="O562" s="33"/>
      <c r="P562" s="35"/>
      <c r="Q562" s="35"/>
      <c r="R562" s="35"/>
      <c r="S562" s="35"/>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row>
    <row r="563" spans="1:85">
      <c r="A563" s="18"/>
      <c r="B563" s="18"/>
      <c r="C563" s="18"/>
      <c r="D563" s="18"/>
      <c r="E563" s="18"/>
      <c r="F563" s="33"/>
      <c r="G563" s="18"/>
      <c r="H563" s="33"/>
      <c r="I563" s="33"/>
      <c r="J563" s="18"/>
      <c r="K563" s="34"/>
      <c r="L563" s="18"/>
      <c r="M563" s="18"/>
      <c r="N563" s="33"/>
      <c r="O563" s="33"/>
      <c r="P563" s="35"/>
      <c r="Q563" s="35"/>
      <c r="R563" s="35"/>
      <c r="S563" s="35"/>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row>
    <row r="564" spans="1:85">
      <c r="A564" s="18"/>
      <c r="B564" s="18"/>
      <c r="C564" s="18"/>
      <c r="D564" s="18"/>
      <c r="E564" s="18"/>
      <c r="F564" s="33"/>
      <c r="G564" s="18"/>
      <c r="H564" s="33"/>
      <c r="I564" s="33"/>
      <c r="J564" s="18"/>
      <c r="K564" s="34"/>
      <c r="L564" s="18"/>
      <c r="M564" s="18"/>
      <c r="N564" s="33"/>
      <c r="O564" s="33"/>
      <c r="P564" s="35"/>
      <c r="Q564" s="35"/>
      <c r="R564" s="35"/>
      <c r="S564" s="35"/>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row>
    <row r="565" spans="1:85">
      <c r="A565" s="18"/>
      <c r="B565" s="18"/>
      <c r="C565" s="18"/>
      <c r="D565" s="18"/>
      <c r="E565" s="18"/>
      <c r="F565" s="33"/>
      <c r="G565" s="18"/>
      <c r="H565" s="33"/>
      <c r="I565" s="33"/>
      <c r="J565" s="18"/>
      <c r="K565" s="34"/>
      <c r="L565" s="18"/>
      <c r="M565" s="18"/>
      <c r="N565" s="33"/>
      <c r="O565" s="33"/>
      <c r="P565" s="35"/>
      <c r="Q565" s="35"/>
      <c r="R565" s="35"/>
      <c r="S565" s="35"/>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row>
    <row r="566" spans="1:85">
      <c r="A566" s="18"/>
      <c r="B566" s="18"/>
      <c r="C566" s="18"/>
      <c r="D566" s="18"/>
      <c r="E566" s="18"/>
      <c r="F566" s="33"/>
      <c r="G566" s="18"/>
      <c r="H566" s="33"/>
      <c r="I566" s="33"/>
      <c r="J566" s="18"/>
      <c r="K566" s="34"/>
      <c r="L566" s="18"/>
      <c r="M566" s="18"/>
      <c r="N566" s="33"/>
      <c r="O566" s="33"/>
      <c r="P566" s="35"/>
      <c r="Q566" s="35"/>
      <c r="R566" s="35"/>
      <c r="S566" s="35"/>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row>
    <row r="567" spans="1:85">
      <c r="A567" s="18"/>
      <c r="B567" s="18"/>
      <c r="C567" s="18"/>
      <c r="D567" s="18"/>
      <c r="E567" s="18"/>
      <c r="F567" s="33"/>
      <c r="G567" s="18"/>
      <c r="H567" s="33"/>
      <c r="I567" s="33"/>
      <c r="J567" s="18"/>
      <c r="K567" s="34"/>
      <c r="L567" s="18"/>
      <c r="M567" s="18"/>
      <c r="N567" s="33"/>
      <c r="O567" s="33"/>
      <c r="P567" s="35"/>
      <c r="Q567" s="35"/>
      <c r="R567" s="35"/>
      <c r="S567" s="35"/>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row>
    <row r="568" spans="1:85">
      <c r="A568" s="18"/>
      <c r="B568" s="18"/>
      <c r="C568" s="18"/>
      <c r="D568" s="18"/>
      <c r="E568" s="18"/>
      <c r="F568" s="33"/>
      <c r="G568" s="18"/>
      <c r="H568" s="33"/>
      <c r="I568" s="33"/>
      <c r="J568" s="18"/>
      <c r="K568" s="34"/>
      <c r="L568" s="18"/>
      <c r="M568" s="18"/>
      <c r="N568" s="33"/>
      <c r="O568" s="33"/>
      <c r="P568" s="35"/>
      <c r="Q568" s="35"/>
      <c r="R568" s="35"/>
      <c r="S568" s="35"/>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row>
    <row r="569" spans="1:85">
      <c r="A569" s="18"/>
      <c r="B569" s="18"/>
      <c r="C569" s="18"/>
      <c r="D569" s="18"/>
      <c r="E569" s="18"/>
      <c r="F569" s="33"/>
      <c r="G569" s="18"/>
      <c r="H569" s="33"/>
      <c r="I569" s="33"/>
      <c r="J569" s="18"/>
      <c r="K569" s="34"/>
      <c r="L569" s="18"/>
      <c r="M569" s="18"/>
      <c r="N569" s="33"/>
      <c r="O569" s="33"/>
      <c r="P569" s="35"/>
      <c r="Q569" s="35"/>
      <c r="R569" s="35"/>
      <c r="S569" s="35"/>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row>
    <row r="570" spans="1:85">
      <c r="A570" s="18"/>
      <c r="B570" s="18"/>
      <c r="C570" s="18"/>
      <c r="D570" s="18"/>
      <c r="E570" s="18"/>
      <c r="F570" s="33"/>
      <c r="G570" s="18"/>
      <c r="H570" s="33"/>
      <c r="I570" s="33"/>
      <c r="J570" s="18"/>
      <c r="K570" s="34"/>
      <c r="L570" s="18"/>
      <c r="M570" s="18"/>
      <c r="N570" s="33"/>
      <c r="O570" s="33"/>
      <c r="P570" s="35"/>
      <c r="Q570" s="35"/>
      <c r="R570" s="35"/>
      <c r="S570" s="35"/>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row>
    <row r="571" spans="1:85">
      <c r="A571" s="18"/>
      <c r="B571" s="18"/>
      <c r="C571" s="18"/>
      <c r="D571" s="18"/>
      <c r="E571" s="18"/>
      <c r="F571" s="33"/>
      <c r="G571" s="18"/>
      <c r="H571" s="33"/>
      <c r="I571" s="33"/>
      <c r="J571" s="18"/>
      <c r="K571" s="34"/>
      <c r="L571" s="18"/>
      <c r="M571" s="18"/>
      <c r="N571" s="33"/>
      <c r="O571" s="33"/>
      <c r="P571" s="35"/>
      <c r="Q571" s="35"/>
      <c r="R571" s="35"/>
      <c r="S571" s="35"/>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row>
    <row r="572" spans="1:85">
      <c r="A572" s="18"/>
      <c r="B572" s="18"/>
      <c r="C572" s="18"/>
      <c r="D572" s="18"/>
      <c r="E572" s="18"/>
      <c r="F572" s="33"/>
      <c r="G572" s="18"/>
      <c r="H572" s="33"/>
      <c r="I572" s="33"/>
      <c r="J572" s="18"/>
      <c r="K572" s="34"/>
      <c r="L572" s="18"/>
      <c r="M572" s="18"/>
      <c r="N572" s="33"/>
      <c r="O572" s="33"/>
      <c r="P572" s="35"/>
      <c r="Q572" s="35"/>
      <c r="R572" s="35"/>
      <c r="S572" s="35"/>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row>
    <row r="573" spans="1:85">
      <c r="A573" s="18"/>
      <c r="B573" s="18"/>
      <c r="C573" s="18"/>
      <c r="D573" s="18"/>
      <c r="E573" s="18"/>
      <c r="F573" s="33"/>
      <c r="G573" s="18"/>
      <c r="H573" s="33"/>
      <c r="I573" s="33"/>
      <c r="J573" s="18"/>
      <c r="K573" s="34"/>
      <c r="L573" s="18"/>
      <c r="M573" s="18"/>
      <c r="N573" s="33"/>
      <c r="O573" s="33"/>
      <c r="P573" s="35"/>
      <c r="Q573" s="35"/>
      <c r="R573" s="35"/>
      <c r="S573" s="35"/>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row>
    <row r="574" spans="1:85">
      <c r="A574" s="18"/>
      <c r="B574" s="18"/>
      <c r="C574" s="18"/>
      <c r="D574" s="18"/>
      <c r="E574" s="18"/>
      <c r="F574" s="33"/>
      <c r="G574" s="18"/>
      <c r="H574" s="33"/>
      <c r="I574" s="33"/>
      <c r="J574" s="18"/>
      <c r="K574" s="34"/>
      <c r="L574" s="18"/>
      <c r="M574" s="18"/>
      <c r="N574" s="33"/>
      <c r="O574" s="33"/>
      <c r="P574" s="35"/>
      <c r="Q574" s="35"/>
      <c r="R574" s="35"/>
      <c r="S574" s="35"/>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row>
    <row r="575" spans="1:85">
      <c r="A575" s="18"/>
      <c r="B575" s="18"/>
      <c r="C575" s="18"/>
      <c r="D575" s="18"/>
      <c r="E575" s="18"/>
      <c r="F575" s="33"/>
      <c r="G575" s="18"/>
      <c r="H575" s="33"/>
      <c r="I575" s="33"/>
      <c r="J575" s="18"/>
      <c r="K575" s="34"/>
      <c r="L575" s="18"/>
      <c r="M575" s="18"/>
      <c r="N575" s="33"/>
      <c r="O575" s="33"/>
      <c r="P575" s="35"/>
      <c r="Q575" s="35"/>
      <c r="R575" s="35"/>
      <c r="S575" s="35"/>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row>
    <row r="576" spans="1:85">
      <c r="A576" s="18"/>
      <c r="B576" s="18"/>
      <c r="C576" s="18"/>
      <c r="D576" s="18"/>
      <c r="E576" s="18"/>
      <c r="F576" s="33"/>
      <c r="G576" s="18"/>
      <c r="H576" s="33"/>
      <c r="I576" s="33"/>
      <c r="J576" s="18"/>
      <c r="K576" s="34"/>
      <c r="L576" s="18"/>
      <c r="M576" s="18"/>
      <c r="N576" s="33"/>
      <c r="O576" s="33"/>
      <c r="P576" s="35"/>
      <c r="Q576" s="35"/>
      <c r="R576" s="35"/>
      <c r="S576" s="35"/>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row>
    <row r="577" spans="1:85">
      <c r="A577" s="18"/>
      <c r="B577" s="18"/>
      <c r="C577" s="18"/>
      <c r="D577" s="18"/>
      <c r="E577" s="18"/>
      <c r="F577" s="33"/>
      <c r="G577" s="18"/>
      <c r="H577" s="33"/>
      <c r="I577" s="33"/>
      <c r="J577" s="18"/>
      <c r="K577" s="34"/>
      <c r="L577" s="18"/>
      <c r="M577" s="18"/>
      <c r="N577" s="33"/>
      <c r="O577" s="33"/>
      <c r="P577" s="35"/>
      <c r="Q577" s="35"/>
      <c r="R577" s="35"/>
      <c r="S577" s="35"/>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row>
    <row r="578" spans="1:85">
      <c r="A578" s="18"/>
      <c r="B578" s="18"/>
      <c r="C578" s="18"/>
      <c r="D578" s="18"/>
      <c r="E578" s="18"/>
      <c r="F578" s="33"/>
      <c r="G578" s="18"/>
      <c r="H578" s="33"/>
      <c r="I578" s="33"/>
      <c r="J578" s="18"/>
      <c r="K578" s="34"/>
      <c r="L578" s="18"/>
      <c r="M578" s="18"/>
      <c r="N578" s="33"/>
      <c r="O578" s="33"/>
      <c r="P578" s="35"/>
      <c r="Q578" s="35"/>
      <c r="R578" s="35"/>
      <c r="S578" s="35"/>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row>
    <row r="579" spans="1:85">
      <c r="A579" s="18"/>
      <c r="B579" s="18"/>
      <c r="C579" s="18"/>
      <c r="D579" s="18"/>
      <c r="E579" s="18"/>
      <c r="F579" s="33"/>
      <c r="G579" s="18"/>
      <c r="H579" s="33"/>
      <c r="I579" s="33"/>
      <c r="J579" s="18"/>
      <c r="K579" s="34"/>
      <c r="L579" s="18"/>
      <c r="M579" s="18"/>
      <c r="N579" s="33"/>
      <c r="O579" s="33"/>
      <c r="P579" s="35"/>
      <c r="Q579" s="35"/>
      <c r="R579" s="35"/>
      <c r="S579" s="35"/>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row>
    <row r="580" spans="1:85">
      <c r="A580" s="18"/>
      <c r="B580" s="18"/>
      <c r="C580" s="18"/>
      <c r="D580" s="18"/>
      <c r="E580" s="18"/>
      <c r="F580" s="33"/>
      <c r="G580" s="18"/>
      <c r="H580" s="33"/>
      <c r="I580" s="33"/>
      <c r="J580" s="18"/>
      <c r="K580" s="34"/>
      <c r="L580" s="18"/>
      <c r="M580" s="18"/>
      <c r="N580" s="33"/>
      <c r="O580" s="33"/>
      <c r="P580" s="35"/>
      <c r="Q580" s="35"/>
      <c r="R580" s="35"/>
      <c r="S580" s="35"/>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row>
    <row r="581" spans="1:85">
      <c r="A581" s="18"/>
      <c r="B581" s="18"/>
      <c r="C581" s="18"/>
      <c r="D581" s="18"/>
      <c r="E581" s="18"/>
      <c r="F581" s="33"/>
      <c r="G581" s="18"/>
      <c r="H581" s="33"/>
      <c r="I581" s="33"/>
      <c r="J581" s="18"/>
      <c r="K581" s="34"/>
      <c r="L581" s="18"/>
      <c r="M581" s="18"/>
      <c r="N581" s="33"/>
      <c r="O581" s="33"/>
      <c r="P581" s="35"/>
      <c r="Q581" s="35"/>
      <c r="R581" s="35"/>
      <c r="S581" s="35"/>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row>
    <row r="582" spans="1:85">
      <c r="A582" s="18"/>
      <c r="B582" s="18"/>
      <c r="C582" s="18"/>
      <c r="D582" s="18"/>
      <c r="E582" s="18"/>
      <c r="F582" s="33"/>
      <c r="G582" s="18"/>
      <c r="H582" s="33"/>
      <c r="I582" s="33"/>
      <c r="J582" s="18"/>
      <c r="K582" s="34"/>
      <c r="L582" s="18"/>
      <c r="M582" s="18"/>
      <c r="N582" s="33"/>
      <c r="O582" s="33"/>
      <c r="P582" s="35"/>
      <c r="Q582" s="35"/>
      <c r="R582" s="35"/>
      <c r="S582" s="35"/>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row>
    <row r="583" spans="1:85">
      <c r="A583" s="18"/>
      <c r="B583" s="18"/>
      <c r="C583" s="18"/>
      <c r="D583" s="18"/>
      <c r="E583" s="18"/>
      <c r="F583" s="33"/>
      <c r="G583" s="18"/>
      <c r="H583" s="33"/>
      <c r="I583" s="33"/>
      <c r="J583" s="18"/>
      <c r="K583" s="34"/>
      <c r="L583" s="18"/>
      <c r="M583" s="18"/>
      <c r="N583" s="33"/>
      <c r="O583" s="33"/>
      <c r="P583" s="35"/>
      <c r="Q583" s="35"/>
      <c r="R583" s="35"/>
      <c r="S583" s="35"/>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row>
    <row r="584" spans="1:85">
      <c r="A584" s="18"/>
      <c r="B584" s="18"/>
      <c r="C584" s="18"/>
      <c r="D584" s="18"/>
      <c r="E584" s="18"/>
      <c r="F584" s="33"/>
      <c r="G584" s="18"/>
      <c r="H584" s="33"/>
      <c r="I584" s="33"/>
      <c r="J584" s="18"/>
      <c r="K584" s="34"/>
      <c r="L584" s="18"/>
      <c r="M584" s="18"/>
      <c r="N584" s="33"/>
      <c r="O584" s="33"/>
      <c r="P584" s="35"/>
      <c r="Q584" s="35"/>
      <c r="R584" s="35"/>
      <c r="S584" s="35"/>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row>
    <row r="585" spans="1:85">
      <c r="A585" s="18"/>
      <c r="B585" s="18"/>
      <c r="C585" s="18"/>
      <c r="D585" s="18"/>
      <c r="E585" s="18"/>
      <c r="F585" s="33"/>
      <c r="G585" s="18"/>
      <c r="H585" s="33"/>
      <c r="I585" s="33"/>
      <c r="J585" s="18"/>
      <c r="K585" s="34"/>
      <c r="L585" s="18"/>
      <c r="M585" s="18"/>
      <c r="N585" s="33"/>
      <c r="O585" s="33"/>
      <c r="P585" s="35"/>
      <c r="Q585" s="35"/>
      <c r="R585" s="35"/>
      <c r="S585" s="35"/>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row>
    <row r="586" spans="1:85">
      <c r="A586" s="18"/>
      <c r="B586" s="18"/>
      <c r="C586" s="18"/>
      <c r="D586" s="18"/>
      <c r="E586" s="18"/>
      <c r="F586" s="33"/>
      <c r="G586" s="18"/>
      <c r="H586" s="33"/>
      <c r="I586" s="33"/>
      <c r="J586" s="18"/>
      <c r="K586" s="34"/>
      <c r="L586" s="18"/>
      <c r="M586" s="18"/>
      <c r="N586" s="33"/>
      <c r="O586" s="33"/>
      <c r="P586" s="35"/>
      <c r="Q586" s="35"/>
      <c r="R586" s="35"/>
      <c r="S586" s="35"/>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row>
    <row r="587" spans="1:85">
      <c r="A587" s="18"/>
      <c r="B587" s="18"/>
      <c r="C587" s="18"/>
      <c r="D587" s="18"/>
      <c r="E587" s="18"/>
      <c r="F587" s="33"/>
      <c r="G587" s="18"/>
      <c r="H587" s="33"/>
      <c r="I587" s="33"/>
      <c r="J587" s="18"/>
      <c r="K587" s="34"/>
      <c r="L587" s="18"/>
      <c r="M587" s="18"/>
      <c r="N587" s="33"/>
      <c r="O587" s="33"/>
      <c r="P587" s="35"/>
      <c r="Q587" s="35"/>
      <c r="R587" s="35"/>
      <c r="S587" s="35"/>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row>
    <row r="588" spans="1:85">
      <c r="A588" s="18"/>
      <c r="B588" s="18"/>
      <c r="C588" s="18"/>
      <c r="D588" s="18"/>
      <c r="E588" s="18"/>
      <c r="F588" s="33"/>
      <c r="G588" s="18"/>
      <c r="H588" s="33"/>
      <c r="I588" s="33"/>
      <c r="J588" s="18"/>
      <c r="K588" s="34"/>
      <c r="L588" s="18"/>
      <c r="M588" s="18"/>
      <c r="N588" s="33"/>
      <c r="O588" s="33"/>
      <c r="P588" s="35"/>
      <c r="Q588" s="35"/>
      <c r="R588" s="35"/>
      <c r="S588" s="35"/>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row>
    <row r="589" spans="1:85">
      <c r="A589" s="18"/>
      <c r="B589" s="18"/>
      <c r="C589" s="18"/>
      <c r="D589" s="18"/>
      <c r="E589" s="18"/>
      <c r="F589" s="33"/>
      <c r="G589" s="18"/>
      <c r="H589" s="33"/>
      <c r="I589" s="33"/>
      <c r="J589" s="18"/>
      <c r="K589" s="34"/>
      <c r="L589" s="18"/>
      <c r="M589" s="18"/>
      <c r="N589" s="33"/>
      <c r="O589" s="33"/>
      <c r="P589" s="35"/>
      <c r="Q589" s="35"/>
      <c r="R589" s="35"/>
      <c r="S589" s="35"/>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row>
    <row r="590" spans="1:85">
      <c r="A590" s="18"/>
      <c r="B590" s="18"/>
      <c r="C590" s="18"/>
      <c r="D590" s="18"/>
      <c r="E590" s="18"/>
      <c r="F590" s="33"/>
      <c r="G590" s="18"/>
      <c r="H590" s="33"/>
      <c r="I590" s="33"/>
      <c r="J590" s="18"/>
      <c r="K590" s="34"/>
      <c r="L590" s="18"/>
      <c r="M590" s="18"/>
      <c r="N590" s="33"/>
      <c r="O590" s="33"/>
      <c r="P590" s="35"/>
      <c r="Q590" s="35"/>
      <c r="R590" s="35"/>
      <c r="S590" s="35"/>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row>
    <row r="591" spans="1:85">
      <c r="A591" s="18"/>
      <c r="B591" s="18"/>
      <c r="C591" s="18"/>
      <c r="D591" s="18"/>
      <c r="E591" s="18"/>
      <c r="F591" s="33"/>
      <c r="G591" s="18"/>
      <c r="H591" s="33"/>
      <c r="I591" s="33"/>
      <c r="J591" s="18"/>
      <c r="K591" s="34"/>
      <c r="L591" s="18"/>
      <c r="M591" s="18"/>
      <c r="N591" s="33"/>
      <c r="O591" s="33"/>
      <c r="P591" s="35"/>
      <c r="Q591" s="35"/>
      <c r="R591" s="35"/>
      <c r="S591" s="35"/>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row>
    <row r="592" spans="1:85">
      <c r="A592" s="18"/>
      <c r="B592" s="18"/>
      <c r="C592" s="18"/>
      <c r="D592" s="18"/>
      <c r="E592" s="18"/>
      <c r="F592" s="33"/>
      <c r="G592" s="18"/>
      <c r="H592" s="33"/>
      <c r="I592" s="33"/>
      <c r="J592" s="18"/>
      <c r="K592" s="34"/>
      <c r="L592" s="18"/>
      <c r="M592" s="18"/>
      <c r="N592" s="33"/>
      <c r="O592" s="33"/>
      <c r="P592" s="35"/>
      <c r="Q592" s="35"/>
      <c r="R592" s="35"/>
      <c r="S592" s="35"/>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row>
    <row r="593" spans="1:85">
      <c r="A593" s="18"/>
      <c r="B593" s="18"/>
      <c r="C593" s="18"/>
      <c r="D593" s="18"/>
      <c r="E593" s="18"/>
      <c r="F593" s="33"/>
      <c r="G593" s="18"/>
      <c r="H593" s="33"/>
      <c r="I593" s="33"/>
      <c r="J593" s="18"/>
      <c r="K593" s="34"/>
      <c r="L593" s="18"/>
      <c r="M593" s="18"/>
      <c r="N593" s="33"/>
      <c r="O593" s="33"/>
      <c r="P593" s="35"/>
      <c r="Q593" s="35"/>
      <c r="R593" s="35"/>
      <c r="S593" s="35"/>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row>
    <row r="594" spans="1:85">
      <c r="A594" s="18"/>
      <c r="B594" s="18"/>
      <c r="C594" s="18"/>
      <c r="D594" s="18"/>
      <c r="E594" s="18"/>
      <c r="F594" s="33"/>
      <c r="G594" s="18"/>
      <c r="H594" s="33"/>
      <c r="I594" s="33"/>
      <c r="J594" s="18"/>
      <c r="K594" s="34"/>
      <c r="L594" s="18"/>
      <c r="M594" s="18"/>
      <c r="N594" s="33"/>
      <c r="O594" s="33"/>
      <c r="P594" s="35"/>
      <c r="Q594" s="35"/>
      <c r="R594" s="35"/>
      <c r="S594" s="35"/>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row>
    <row r="595" spans="1:85">
      <c r="A595" s="18"/>
      <c r="B595" s="18"/>
      <c r="C595" s="18"/>
      <c r="D595" s="18"/>
      <c r="E595" s="18"/>
      <c r="F595" s="33"/>
      <c r="G595" s="18"/>
      <c r="H595" s="33"/>
      <c r="I595" s="33"/>
      <c r="J595" s="18"/>
      <c r="K595" s="34"/>
      <c r="L595" s="18"/>
      <c r="M595" s="18"/>
      <c r="N595" s="33"/>
      <c r="O595" s="33"/>
      <c r="P595" s="35"/>
      <c r="Q595" s="35"/>
      <c r="R595" s="35"/>
      <c r="S595" s="35"/>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row>
    <row r="596" spans="1:85">
      <c r="A596" s="18"/>
      <c r="B596" s="18"/>
      <c r="C596" s="18"/>
      <c r="D596" s="18"/>
      <c r="E596" s="18"/>
      <c r="F596" s="33"/>
      <c r="G596" s="18"/>
      <c r="H596" s="33"/>
      <c r="I596" s="33"/>
      <c r="J596" s="18"/>
      <c r="K596" s="34"/>
      <c r="L596" s="18"/>
      <c r="M596" s="18"/>
      <c r="N596" s="33"/>
      <c r="O596" s="33"/>
      <c r="P596" s="35"/>
      <c r="Q596" s="35"/>
      <c r="R596" s="35"/>
      <c r="S596" s="35"/>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row>
    <row r="597" spans="1:85">
      <c r="A597" s="18"/>
      <c r="B597" s="18"/>
      <c r="C597" s="18"/>
      <c r="D597" s="18"/>
      <c r="E597" s="18"/>
      <c r="F597" s="33"/>
      <c r="G597" s="18"/>
      <c r="H597" s="33"/>
      <c r="I597" s="33"/>
      <c r="J597" s="18"/>
      <c r="K597" s="34"/>
      <c r="L597" s="18"/>
      <c r="M597" s="18"/>
      <c r="N597" s="33"/>
      <c r="O597" s="33"/>
      <c r="P597" s="35"/>
      <c r="Q597" s="35"/>
      <c r="R597" s="35"/>
      <c r="S597" s="35"/>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row>
    <row r="598" spans="1:85">
      <c r="A598" s="18"/>
      <c r="B598" s="18"/>
      <c r="C598" s="18"/>
      <c r="D598" s="18"/>
      <c r="E598" s="18"/>
      <c r="F598" s="33"/>
      <c r="G598" s="18"/>
      <c r="H598" s="33"/>
      <c r="I598" s="33"/>
      <c r="J598" s="18"/>
      <c r="K598" s="34"/>
      <c r="L598" s="18"/>
      <c r="M598" s="18"/>
      <c r="N598" s="33"/>
      <c r="O598" s="33"/>
      <c r="P598" s="35"/>
      <c r="Q598" s="35"/>
      <c r="R598" s="35"/>
      <c r="S598" s="35"/>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row>
    <row r="599" spans="1:85">
      <c r="A599" s="18"/>
      <c r="B599" s="18"/>
      <c r="C599" s="18"/>
      <c r="D599" s="18"/>
      <c r="E599" s="18"/>
      <c r="F599" s="33"/>
      <c r="G599" s="18"/>
      <c r="H599" s="33"/>
      <c r="I599" s="33"/>
      <c r="J599" s="18"/>
      <c r="K599" s="34"/>
      <c r="L599" s="18"/>
      <c r="M599" s="18"/>
      <c r="N599" s="33"/>
      <c r="O599" s="33"/>
      <c r="P599" s="35"/>
      <c r="Q599" s="35"/>
      <c r="R599" s="35"/>
      <c r="S599" s="35"/>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row>
    <row r="600" spans="1:85">
      <c r="A600" s="18"/>
      <c r="B600" s="18"/>
      <c r="C600" s="18"/>
      <c r="D600" s="18"/>
      <c r="E600" s="18"/>
      <c r="F600" s="33"/>
      <c r="G600" s="18"/>
      <c r="H600" s="33"/>
      <c r="I600" s="33"/>
      <c r="J600" s="18"/>
      <c r="K600" s="34"/>
      <c r="L600" s="18"/>
      <c r="M600" s="18"/>
      <c r="N600" s="33"/>
      <c r="O600" s="33"/>
      <c r="P600" s="35"/>
      <c r="Q600" s="35"/>
      <c r="R600" s="35"/>
      <c r="S600" s="35"/>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row>
    <row r="601" spans="1:85">
      <c r="A601" s="18"/>
      <c r="B601" s="18"/>
      <c r="C601" s="18"/>
      <c r="D601" s="18"/>
      <c r="E601" s="18"/>
      <c r="F601" s="33"/>
      <c r="G601" s="18"/>
      <c r="H601" s="33"/>
      <c r="I601" s="33"/>
      <c r="J601" s="18"/>
      <c r="K601" s="34"/>
      <c r="L601" s="18"/>
      <c r="M601" s="18"/>
      <c r="N601" s="33"/>
      <c r="O601" s="33"/>
      <c r="P601" s="35"/>
      <c r="Q601" s="35"/>
      <c r="R601" s="35"/>
      <c r="S601" s="35"/>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row>
    <row r="602" spans="1:85">
      <c r="A602" s="18"/>
      <c r="B602" s="18"/>
      <c r="C602" s="18"/>
      <c r="D602" s="18"/>
      <c r="E602" s="18"/>
      <c r="F602" s="33"/>
      <c r="G602" s="18"/>
      <c r="H602" s="33"/>
      <c r="I602" s="33"/>
      <c r="J602" s="18"/>
      <c r="K602" s="34"/>
      <c r="L602" s="18"/>
      <c r="M602" s="18"/>
      <c r="N602" s="33"/>
      <c r="O602" s="33"/>
      <c r="P602" s="35"/>
      <c r="Q602" s="35"/>
      <c r="R602" s="35"/>
      <c r="S602" s="35"/>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row>
    <row r="603" spans="1:85">
      <c r="A603" s="18"/>
      <c r="B603" s="18"/>
      <c r="C603" s="18"/>
      <c r="D603" s="18"/>
      <c r="E603" s="18"/>
      <c r="F603" s="33"/>
      <c r="G603" s="18"/>
      <c r="H603" s="33"/>
      <c r="I603" s="33"/>
      <c r="J603" s="18"/>
      <c r="K603" s="34"/>
      <c r="L603" s="18"/>
      <c r="M603" s="18"/>
      <c r="N603" s="33"/>
      <c r="O603" s="33"/>
      <c r="P603" s="35"/>
      <c r="Q603" s="35"/>
      <c r="R603" s="35"/>
      <c r="S603" s="35"/>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row>
    <row r="604" spans="1:85">
      <c r="A604" s="18"/>
      <c r="B604" s="18"/>
      <c r="C604" s="18"/>
      <c r="D604" s="18"/>
      <c r="E604" s="18"/>
      <c r="F604" s="33"/>
      <c r="G604" s="18"/>
      <c r="H604" s="33"/>
      <c r="I604" s="33"/>
      <c r="J604" s="18"/>
      <c r="K604" s="34"/>
      <c r="L604" s="18"/>
      <c r="M604" s="18"/>
      <c r="N604" s="33"/>
      <c r="O604" s="33"/>
      <c r="P604" s="35"/>
      <c r="Q604" s="35"/>
      <c r="R604" s="35"/>
      <c r="S604" s="35"/>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row>
    <row r="605" spans="1:85">
      <c r="A605" s="18"/>
      <c r="B605" s="18"/>
      <c r="C605" s="18"/>
      <c r="D605" s="18"/>
      <c r="E605" s="18"/>
      <c r="F605" s="33"/>
      <c r="G605" s="18"/>
      <c r="H605" s="33"/>
      <c r="I605" s="33"/>
      <c r="J605" s="18"/>
      <c r="K605" s="34"/>
      <c r="L605" s="18"/>
      <c r="M605" s="18"/>
      <c r="N605" s="33"/>
      <c r="O605" s="33"/>
      <c r="P605" s="35"/>
      <c r="Q605" s="35"/>
      <c r="R605" s="35"/>
      <c r="S605" s="35"/>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row>
    <row r="606" spans="1:85">
      <c r="A606" s="18"/>
      <c r="B606" s="18"/>
      <c r="C606" s="18"/>
      <c r="D606" s="18"/>
      <c r="E606" s="18"/>
      <c r="F606" s="33"/>
      <c r="G606" s="18"/>
      <c r="H606" s="33"/>
      <c r="I606" s="33"/>
      <c r="J606" s="18"/>
      <c r="K606" s="34"/>
      <c r="L606" s="18"/>
      <c r="M606" s="18"/>
      <c r="N606" s="33"/>
      <c r="O606" s="33"/>
      <c r="P606" s="35"/>
      <c r="Q606" s="35"/>
      <c r="R606" s="35"/>
      <c r="S606" s="35"/>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row>
    <row r="607" spans="1:85">
      <c r="A607" s="18"/>
      <c r="B607" s="18"/>
      <c r="C607" s="18"/>
      <c r="D607" s="18"/>
      <c r="E607" s="18"/>
      <c r="F607" s="33"/>
      <c r="G607" s="18"/>
      <c r="H607" s="33"/>
      <c r="I607" s="33"/>
      <c r="J607" s="18"/>
      <c r="K607" s="34"/>
      <c r="L607" s="18"/>
      <c r="M607" s="18"/>
      <c r="N607" s="33"/>
      <c r="O607" s="33"/>
      <c r="P607" s="35"/>
      <c r="Q607" s="35"/>
      <c r="R607" s="35"/>
      <c r="S607" s="35"/>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row>
    <row r="608" spans="1:85">
      <c r="A608" s="18"/>
      <c r="B608" s="18"/>
      <c r="C608" s="18"/>
      <c r="D608" s="18"/>
      <c r="E608" s="18"/>
      <c r="F608" s="33"/>
      <c r="G608" s="18"/>
      <c r="H608" s="33"/>
      <c r="I608" s="33"/>
      <c r="J608" s="18"/>
      <c r="K608" s="34"/>
      <c r="L608" s="18"/>
      <c r="M608" s="18"/>
      <c r="N608" s="33"/>
      <c r="O608" s="33"/>
      <c r="P608" s="35"/>
      <c r="Q608" s="35"/>
      <c r="R608" s="35"/>
      <c r="S608" s="35"/>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row>
    <row r="609" spans="1:85">
      <c r="A609" s="18"/>
      <c r="B609" s="18"/>
      <c r="C609" s="18"/>
      <c r="D609" s="18"/>
      <c r="E609" s="18"/>
      <c r="F609" s="33"/>
      <c r="G609" s="18"/>
      <c r="H609" s="33"/>
      <c r="I609" s="33"/>
      <c r="J609" s="18"/>
      <c r="K609" s="34"/>
      <c r="L609" s="18"/>
      <c r="M609" s="18"/>
      <c r="N609" s="33"/>
      <c r="O609" s="33"/>
      <c r="P609" s="35"/>
      <c r="Q609" s="35"/>
      <c r="R609" s="35"/>
      <c r="S609" s="35"/>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row>
    <row r="610" spans="1:85">
      <c r="A610" s="18"/>
      <c r="B610" s="18"/>
      <c r="C610" s="18"/>
      <c r="D610" s="18"/>
      <c r="E610" s="18"/>
      <c r="F610" s="33"/>
      <c r="G610" s="18"/>
      <c r="H610" s="33"/>
      <c r="I610" s="33"/>
      <c r="J610" s="18"/>
      <c r="K610" s="34"/>
      <c r="L610" s="18"/>
      <c r="M610" s="18"/>
      <c r="N610" s="33"/>
      <c r="O610" s="33"/>
      <c r="P610" s="35"/>
      <c r="Q610" s="35"/>
      <c r="R610" s="35"/>
      <c r="S610" s="35"/>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row>
    <row r="611" spans="1:85">
      <c r="A611" s="18"/>
      <c r="B611" s="18"/>
      <c r="C611" s="18"/>
      <c r="D611" s="18"/>
      <c r="E611" s="18"/>
      <c r="F611" s="33"/>
      <c r="G611" s="18"/>
      <c r="H611" s="33"/>
      <c r="I611" s="33"/>
      <c r="J611" s="18"/>
      <c r="K611" s="34"/>
      <c r="L611" s="18"/>
      <c r="M611" s="18"/>
      <c r="N611" s="33"/>
      <c r="O611" s="33"/>
      <c r="P611" s="35"/>
      <c r="Q611" s="35"/>
      <c r="R611" s="35"/>
      <c r="S611" s="35"/>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row>
    <row r="612" spans="1:85">
      <c r="A612" s="18"/>
      <c r="B612" s="18"/>
      <c r="C612" s="18"/>
      <c r="D612" s="18"/>
      <c r="E612" s="18"/>
      <c r="F612" s="33"/>
      <c r="G612" s="18"/>
      <c r="H612" s="33"/>
      <c r="I612" s="33"/>
      <c r="J612" s="18"/>
      <c r="K612" s="34"/>
      <c r="L612" s="18"/>
      <c r="M612" s="18"/>
      <c r="N612" s="33"/>
      <c r="O612" s="33"/>
      <c r="P612" s="35"/>
      <c r="Q612" s="35"/>
      <c r="R612" s="35"/>
      <c r="S612" s="35"/>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row>
    <row r="613" spans="1:85">
      <c r="A613" s="18"/>
      <c r="B613" s="18"/>
      <c r="C613" s="18"/>
      <c r="D613" s="18"/>
      <c r="E613" s="18"/>
      <c r="F613" s="33"/>
      <c r="G613" s="18"/>
      <c r="H613" s="33"/>
      <c r="I613" s="33"/>
      <c r="J613" s="18"/>
      <c r="K613" s="34"/>
      <c r="L613" s="18"/>
      <c r="M613" s="18"/>
      <c r="N613" s="33"/>
      <c r="O613" s="33"/>
      <c r="P613" s="35"/>
      <c r="Q613" s="35"/>
      <c r="R613" s="35"/>
      <c r="S613" s="35"/>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row>
    <row r="614" spans="1:85">
      <c r="A614" s="18"/>
      <c r="B614" s="18"/>
      <c r="C614" s="18"/>
      <c r="D614" s="18"/>
      <c r="E614" s="18"/>
      <c r="F614" s="33"/>
      <c r="G614" s="18"/>
      <c r="H614" s="33"/>
      <c r="I614" s="33"/>
      <c r="J614" s="18"/>
      <c r="K614" s="34"/>
      <c r="L614" s="18"/>
      <c r="M614" s="18"/>
      <c r="N614" s="33"/>
      <c r="O614" s="33"/>
      <c r="P614" s="35"/>
      <c r="Q614" s="35"/>
      <c r="R614" s="35"/>
      <c r="S614" s="35"/>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row>
    <row r="615" spans="1:85">
      <c r="A615" s="18"/>
      <c r="B615" s="18"/>
      <c r="C615" s="18"/>
      <c r="D615" s="18"/>
      <c r="E615" s="18"/>
      <c r="F615" s="33"/>
      <c r="G615" s="18"/>
      <c r="H615" s="33"/>
      <c r="I615" s="33"/>
      <c r="J615" s="18"/>
      <c r="K615" s="34"/>
      <c r="L615" s="18"/>
      <c r="M615" s="18"/>
      <c r="N615" s="33"/>
      <c r="O615" s="33"/>
      <c r="P615" s="35"/>
      <c r="Q615" s="35"/>
      <c r="R615" s="35"/>
      <c r="S615" s="35"/>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row>
    <row r="616" spans="1:85">
      <c r="A616" s="18"/>
      <c r="B616" s="18"/>
      <c r="C616" s="18"/>
      <c r="D616" s="18"/>
      <c r="E616" s="18"/>
      <c r="F616" s="33"/>
      <c r="G616" s="18"/>
      <c r="H616" s="33"/>
      <c r="I616" s="33"/>
      <c r="J616" s="18"/>
      <c r="K616" s="34"/>
      <c r="L616" s="18"/>
      <c r="M616" s="18"/>
      <c r="N616" s="33"/>
      <c r="O616" s="33"/>
      <c r="P616" s="35"/>
      <c r="Q616" s="35"/>
      <c r="R616" s="35"/>
      <c r="S616" s="35"/>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row>
    <row r="617" spans="1:85">
      <c r="A617" s="18"/>
      <c r="B617" s="18"/>
      <c r="C617" s="18"/>
      <c r="D617" s="18"/>
      <c r="E617" s="18"/>
      <c r="F617" s="33"/>
      <c r="G617" s="18"/>
      <c r="H617" s="33"/>
      <c r="I617" s="33"/>
      <c r="J617" s="18"/>
      <c r="K617" s="34"/>
      <c r="L617" s="18"/>
      <c r="M617" s="18"/>
      <c r="N617" s="33"/>
      <c r="O617" s="33"/>
      <c r="P617" s="35"/>
      <c r="Q617" s="35"/>
      <c r="R617" s="35"/>
      <c r="S617" s="35"/>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row>
    <row r="618" spans="1:85">
      <c r="A618" s="18"/>
      <c r="B618" s="18"/>
      <c r="C618" s="18"/>
      <c r="D618" s="18"/>
      <c r="E618" s="18"/>
      <c r="F618" s="33"/>
      <c r="G618" s="18"/>
      <c r="H618" s="33"/>
      <c r="I618" s="33"/>
      <c r="J618" s="18"/>
      <c r="K618" s="34"/>
      <c r="L618" s="18"/>
      <c r="M618" s="18"/>
      <c r="N618" s="33"/>
      <c r="O618" s="33"/>
      <c r="P618" s="35"/>
      <c r="Q618" s="35"/>
      <c r="R618" s="35"/>
      <c r="S618" s="35"/>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row>
    <row r="619" spans="1:85">
      <c r="A619" s="18"/>
      <c r="B619" s="18"/>
      <c r="C619" s="18"/>
      <c r="D619" s="18"/>
      <c r="E619" s="18"/>
      <c r="F619" s="33"/>
      <c r="G619" s="18"/>
      <c r="H619" s="33"/>
      <c r="I619" s="33"/>
      <c r="J619" s="18"/>
      <c r="K619" s="34"/>
      <c r="L619" s="18"/>
      <c r="M619" s="18"/>
      <c r="N619" s="33"/>
      <c r="O619" s="33"/>
      <c r="P619" s="35"/>
      <c r="Q619" s="35"/>
      <c r="R619" s="35"/>
      <c r="S619" s="35"/>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row>
    <row r="620" spans="1:85">
      <c r="A620" s="18"/>
      <c r="B620" s="18"/>
      <c r="C620" s="18"/>
      <c r="D620" s="18"/>
      <c r="E620" s="18"/>
      <c r="F620" s="33"/>
      <c r="G620" s="18"/>
      <c r="H620" s="33"/>
      <c r="I620" s="33"/>
      <c r="J620" s="18"/>
      <c r="K620" s="34"/>
      <c r="L620" s="18"/>
      <c r="M620" s="18"/>
      <c r="N620" s="33"/>
      <c r="O620" s="33"/>
      <c r="P620" s="35"/>
      <c r="Q620" s="35"/>
      <c r="R620" s="35"/>
      <c r="S620" s="35"/>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row>
    <row r="621" spans="1:85">
      <c r="A621" s="18"/>
      <c r="B621" s="18"/>
      <c r="C621" s="18"/>
      <c r="D621" s="18"/>
      <c r="E621" s="18"/>
      <c r="F621" s="33"/>
      <c r="G621" s="18"/>
      <c r="H621" s="33"/>
      <c r="I621" s="33"/>
      <c r="J621" s="18"/>
      <c r="K621" s="34"/>
      <c r="L621" s="18"/>
      <c r="M621" s="18"/>
      <c r="N621" s="33"/>
      <c r="O621" s="33"/>
      <c r="P621" s="35"/>
      <c r="Q621" s="35"/>
      <c r="R621" s="35"/>
      <c r="S621" s="35"/>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row>
    <row r="622" spans="1:85">
      <c r="A622" s="18"/>
      <c r="B622" s="18"/>
      <c r="C622" s="18"/>
      <c r="D622" s="18"/>
      <c r="E622" s="18"/>
      <c r="F622" s="33"/>
      <c r="G622" s="18"/>
      <c r="H622" s="33"/>
      <c r="I622" s="33"/>
      <c r="J622" s="18"/>
      <c r="K622" s="34"/>
      <c r="L622" s="18"/>
      <c r="M622" s="18"/>
      <c r="N622" s="33"/>
      <c r="O622" s="33"/>
      <c r="P622" s="35"/>
      <c r="Q622" s="35"/>
      <c r="R622" s="35"/>
      <c r="S622" s="35"/>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row>
    <row r="623" spans="1:85">
      <c r="A623" s="18"/>
      <c r="B623" s="18"/>
      <c r="C623" s="18"/>
      <c r="D623" s="18"/>
      <c r="E623" s="18"/>
      <c r="F623" s="33"/>
      <c r="G623" s="18"/>
      <c r="H623" s="33"/>
      <c r="I623" s="33"/>
      <c r="J623" s="18"/>
      <c r="K623" s="34"/>
      <c r="L623" s="18"/>
      <c r="M623" s="18"/>
      <c r="N623" s="33"/>
      <c r="O623" s="33"/>
      <c r="P623" s="35"/>
      <c r="Q623" s="35"/>
      <c r="R623" s="35"/>
      <c r="S623" s="35"/>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row>
    <row r="624" spans="1:85">
      <c r="A624" s="18"/>
      <c r="B624" s="18"/>
      <c r="C624" s="18"/>
      <c r="D624" s="18"/>
      <c r="E624" s="18"/>
      <c r="F624" s="33"/>
      <c r="G624" s="18"/>
      <c r="H624" s="33"/>
      <c r="I624" s="33"/>
      <c r="J624" s="18"/>
      <c r="K624" s="34"/>
      <c r="L624" s="18"/>
      <c r="M624" s="18"/>
      <c r="N624" s="33"/>
      <c r="O624" s="33"/>
      <c r="P624" s="35"/>
      <c r="Q624" s="35"/>
      <c r="R624" s="35"/>
      <c r="S624" s="35"/>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row>
    <row r="625" spans="1:85">
      <c r="A625" s="18"/>
      <c r="B625" s="18"/>
      <c r="C625" s="18"/>
      <c r="D625" s="18"/>
      <c r="E625" s="18"/>
      <c r="F625" s="33"/>
      <c r="G625" s="18"/>
      <c r="H625" s="33"/>
      <c r="I625" s="33"/>
      <c r="J625" s="18"/>
      <c r="K625" s="34"/>
      <c r="L625" s="18"/>
      <c r="M625" s="18"/>
      <c r="N625" s="33"/>
      <c r="O625" s="33"/>
      <c r="P625" s="35"/>
      <c r="Q625" s="35"/>
      <c r="R625" s="35"/>
      <c r="S625" s="35"/>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row>
    <row r="626" spans="1:85">
      <c r="A626" s="18"/>
      <c r="B626" s="18"/>
      <c r="C626" s="18"/>
      <c r="D626" s="18"/>
      <c r="E626" s="18"/>
      <c r="F626" s="33"/>
      <c r="G626" s="18"/>
      <c r="H626" s="33"/>
      <c r="I626" s="33"/>
      <c r="J626" s="18"/>
      <c r="K626" s="34"/>
      <c r="L626" s="18"/>
      <c r="M626" s="18"/>
      <c r="N626" s="33"/>
      <c r="O626" s="33"/>
      <c r="P626" s="35"/>
      <c r="Q626" s="35"/>
      <c r="R626" s="35"/>
      <c r="S626" s="35"/>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row>
    <row r="627" spans="1:85">
      <c r="A627" s="18"/>
      <c r="B627" s="18"/>
      <c r="C627" s="18"/>
      <c r="D627" s="18"/>
      <c r="E627" s="18"/>
      <c r="F627" s="33"/>
      <c r="G627" s="18"/>
      <c r="H627" s="33"/>
      <c r="I627" s="33"/>
      <c r="J627" s="18"/>
      <c r="K627" s="34"/>
      <c r="L627" s="18"/>
      <c r="M627" s="18"/>
      <c r="N627" s="33"/>
      <c r="O627" s="33"/>
      <c r="P627" s="35"/>
      <c r="Q627" s="35"/>
      <c r="R627" s="35"/>
      <c r="S627" s="35"/>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row>
    <row r="628" spans="1:85">
      <c r="A628" s="18"/>
      <c r="B628" s="18"/>
      <c r="C628" s="18"/>
      <c r="D628" s="18"/>
      <c r="E628" s="18"/>
      <c r="F628" s="33"/>
      <c r="G628" s="18"/>
      <c r="H628" s="33"/>
      <c r="I628" s="33"/>
      <c r="J628" s="18"/>
      <c r="K628" s="34"/>
      <c r="L628" s="18"/>
      <c r="M628" s="18"/>
      <c r="N628" s="33"/>
      <c r="O628" s="33"/>
      <c r="P628" s="35"/>
      <c r="Q628" s="35"/>
      <c r="R628" s="35"/>
      <c r="S628" s="35"/>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row>
    <row r="629" spans="1:85">
      <c r="A629" s="18"/>
      <c r="B629" s="18"/>
      <c r="C629" s="18"/>
      <c r="D629" s="18"/>
      <c r="E629" s="18"/>
      <c r="F629" s="33"/>
      <c r="G629" s="18"/>
      <c r="H629" s="33"/>
      <c r="I629" s="33"/>
      <c r="J629" s="18"/>
      <c r="K629" s="34"/>
      <c r="L629" s="18"/>
      <c r="M629" s="18"/>
      <c r="N629" s="33"/>
      <c r="O629" s="33"/>
      <c r="P629" s="35"/>
      <c r="Q629" s="35"/>
      <c r="R629" s="35"/>
      <c r="S629" s="35"/>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row>
    <row r="630" spans="1:85">
      <c r="A630" s="18"/>
      <c r="B630" s="18"/>
      <c r="C630" s="18"/>
      <c r="D630" s="18"/>
      <c r="E630" s="18"/>
      <c r="F630" s="33"/>
      <c r="G630" s="18"/>
      <c r="H630" s="33"/>
      <c r="I630" s="33"/>
      <c r="J630" s="18"/>
      <c r="K630" s="34"/>
      <c r="L630" s="18"/>
      <c r="M630" s="18"/>
      <c r="N630" s="33"/>
      <c r="O630" s="33"/>
      <c r="P630" s="35"/>
      <c r="Q630" s="35"/>
      <c r="R630" s="35"/>
      <c r="S630" s="35"/>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row>
    <row r="631" spans="1:85">
      <c r="A631" s="18"/>
      <c r="B631" s="18"/>
      <c r="C631" s="18"/>
      <c r="D631" s="18"/>
      <c r="E631" s="18"/>
      <c r="F631" s="33"/>
      <c r="G631" s="18"/>
      <c r="H631" s="33"/>
      <c r="I631" s="33"/>
      <c r="J631" s="18"/>
      <c r="K631" s="34"/>
      <c r="L631" s="18"/>
      <c r="M631" s="18"/>
      <c r="N631" s="33"/>
      <c r="O631" s="33"/>
      <c r="P631" s="35"/>
      <c r="Q631" s="35"/>
      <c r="R631" s="35"/>
      <c r="S631" s="35"/>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row>
    <row r="632" spans="1:85">
      <c r="A632" s="18"/>
      <c r="B632" s="18"/>
      <c r="C632" s="18"/>
      <c r="D632" s="18"/>
      <c r="E632" s="18"/>
      <c r="F632" s="33"/>
      <c r="G632" s="18"/>
      <c r="H632" s="33"/>
      <c r="I632" s="33"/>
      <c r="J632" s="18"/>
      <c r="K632" s="34"/>
      <c r="L632" s="18"/>
      <c r="M632" s="18"/>
      <c r="N632" s="33"/>
      <c r="O632" s="33"/>
      <c r="P632" s="35"/>
      <c r="Q632" s="35"/>
      <c r="R632" s="35"/>
      <c r="S632" s="35"/>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row>
    <row r="633" spans="1:85">
      <c r="A633" s="18"/>
      <c r="B633" s="18"/>
      <c r="C633" s="18"/>
      <c r="D633" s="18"/>
      <c r="E633" s="18"/>
      <c r="F633" s="33"/>
      <c r="G633" s="18"/>
      <c r="H633" s="33"/>
      <c r="I633" s="33"/>
      <c r="J633" s="18"/>
      <c r="K633" s="34"/>
      <c r="L633" s="18"/>
      <c r="M633" s="18"/>
      <c r="N633" s="33"/>
      <c r="O633" s="33"/>
      <c r="P633" s="35"/>
      <c r="Q633" s="35"/>
      <c r="R633" s="35"/>
      <c r="S633" s="35"/>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row>
    <row r="634" spans="1:85">
      <c r="A634" s="18"/>
      <c r="B634" s="18"/>
      <c r="C634" s="18"/>
      <c r="D634" s="18"/>
      <c r="E634" s="18"/>
      <c r="F634" s="33"/>
      <c r="G634" s="18"/>
      <c r="H634" s="33"/>
      <c r="I634" s="33"/>
      <c r="J634" s="18"/>
      <c r="K634" s="34"/>
      <c r="L634" s="18"/>
      <c r="M634" s="18"/>
      <c r="N634" s="33"/>
      <c r="O634" s="33"/>
      <c r="P634" s="35"/>
      <c r="Q634" s="35"/>
      <c r="R634" s="35"/>
      <c r="S634" s="35"/>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row>
    <row r="635" spans="1:85">
      <c r="A635" s="18"/>
      <c r="B635" s="18"/>
      <c r="C635" s="18"/>
      <c r="D635" s="18"/>
      <c r="E635" s="18"/>
      <c r="F635" s="33"/>
      <c r="G635" s="18"/>
      <c r="H635" s="33"/>
      <c r="I635" s="33"/>
      <c r="J635" s="18"/>
      <c r="K635" s="34"/>
      <c r="L635" s="18"/>
      <c r="M635" s="18"/>
      <c r="N635" s="33"/>
      <c r="O635" s="33"/>
      <c r="P635" s="35"/>
      <c r="Q635" s="35"/>
      <c r="R635" s="35"/>
      <c r="S635" s="35"/>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row>
    <row r="636" spans="1:85">
      <c r="A636" s="18"/>
      <c r="B636" s="18"/>
      <c r="C636" s="18"/>
      <c r="D636" s="18"/>
      <c r="E636" s="18"/>
      <c r="F636" s="33"/>
      <c r="G636" s="18"/>
      <c r="H636" s="33"/>
      <c r="I636" s="33"/>
      <c r="J636" s="18"/>
      <c r="K636" s="34"/>
      <c r="L636" s="18"/>
      <c r="M636" s="18"/>
      <c r="N636" s="33"/>
      <c r="O636" s="33"/>
      <c r="P636" s="35"/>
      <c r="Q636" s="35"/>
      <c r="R636" s="35"/>
      <c r="S636" s="35"/>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row>
    <row r="637" spans="1:85">
      <c r="A637" s="18"/>
      <c r="B637" s="18"/>
      <c r="C637" s="18"/>
      <c r="D637" s="18"/>
      <c r="E637" s="18"/>
      <c r="F637" s="33"/>
      <c r="G637" s="18"/>
      <c r="H637" s="33"/>
      <c r="I637" s="33"/>
      <c r="J637" s="18"/>
      <c r="K637" s="34"/>
      <c r="L637" s="18"/>
      <c r="M637" s="18"/>
      <c r="N637" s="33"/>
      <c r="O637" s="33"/>
      <c r="P637" s="35"/>
      <c r="Q637" s="35"/>
      <c r="R637" s="35"/>
      <c r="S637" s="35"/>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row>
    <row r="638" spans="1:85">
      <c r="A638" s="18"/>
      <c r="B638" s="18"/>
      <c r="C638" s="18"/>
      <c r="D638" s="18"/>
      <c r="E638" s="18"/>
      <c r="F638" s="33"/>
      <c r="G638" s="18"/>
      <c r="H638" s="33"/>
      <c r="I638" s="33"/>
      <c r="J638" s="18"/>
      <c r="K638" s="34"/>
      <c r="L638" s="18"/>
      <c r="M638" s="18"/>
      <c r="N638" s="33"/>
      <c r="O638" s="33"/>
      <c r="P638" s="35"/>
      <c r="Q638" s="35"/>
      <c r="R638" s="35"/>
      <c r="S638" s="35"/>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row>
    <row r="639" spans="1:85">
      <c r="A639" s="18"/>
      <c r="B639" s="18"/>
      <c r="C639" s="18"/>
      <c r="D639" s="18"/>
      <c r="E639" s="18"/>
      <c r="F639" s="33"/>
      <c r="G639" s="18"/>
      <c r="H639" s="33"/>
      <c r="I639" s="33"/>
      <c r="J639" s="18"/>
      <c r="K639" s="34"/>
      <c r="L639" s="18"/>
      <c r="M639" s="18"/>
      <c r="N639" s="33"/>
      <c r="O639" s="33"/>
      <c r="P639" s="35"/>
      <c r="Q639" s="35"/>
      <c r="R639" s="35"/>
      <c r="S639" s="35"/>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row>
    <row r="640" spans="1:85">
      <c r="A640" s="18"/>
      <c r="B640" s="18"/>
      <c r="C640" s="18"/>
      <c r="D640" s="18"/>
      <c r="E640" s="18"/>
      <c r="F640" s="33"/>
      <c r="G640" s="18"/>
      <c r="H640" s="33"/>
      <c r="I640" s="33"/>
      <c r="J640" s="18"/>
      <c r="K640" s="34"/>
      <c r="L640" s="18"/>
      <c r="M640" s="18"/>
      <c r="N640" s="33"/>
      <c r="O640" s="33"/>
      <c r="P640" s="35"/>
      <c r="Q640" s="35"/>
      <c r="R640" s="35"/>
      <c r="S640" s="35"/>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row>
    <row r="641" spans="1:85">
      <c r="A641" s="18"/>
      <c r="B641" s="18"/>
      <c r="C641" s="18"/>
      <c r="D641" s="18"/>
      <c r="E641" s="18"/>
      <c r="F641" s="33"/>
      <c r="G641" s="18"/>
      <c r="H641" s="33"/>
      <c r="I641" s="33"/>
      <c r="J641" s="18"/>
      <c r="K641" s="34"/>
      <c r="L641" s="18"/>
      <c r="M641" s="18"/>
      <c r="N641" s="33"/>
      <c r="O641" s="33"/>
      <c r="P641" s="35"/>
      <c r="Q641" s="35"/>
      <c r="R641" s="35"/>
      <c r="S641" s="35"/>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row>
    <row r="642" spans="1:85">
      <c r="A642" s="18"/>
      <c r="B642" s="18"/>
      <c r="C642" s="18"/>
      <c r="D642" s="18"/>
      <c r="E642" s="18"/>
      <c r="F642" s="33"/>
      <c r="G642" s="18"/>
      <c r="H642" s="33"/>
      <c r="I642" s="33"/>
      <c r="J642" s="18"/>
      <c r="K642" s="34"/>
      <c r="L642" s="18"/>
      <c r="M642" s="18"/>
      <c r="N642" s="33"/>
      <c r="O642" s="33"/>
      <c r="P642" s="35"/>
      <c r="Q642" s="35"/>
      <c r="R642" s="35"/>
      <c r="S642" s="35"/>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row>
    <row r="643" spans="1:85">
      <c r="A643" s="18"/>
      <c r="B643" s="18"/>
      <c r="C643" s="18"/>
      <c r="D643" s="18"/>
      <c r="E643" s="18"/>
      <c r="F643" s="33"/>
      <c r="G643" s="18"/>
      <c r="H643" s="33"/>
      <c r="I643" s="33"/>
      <c r="J643" s="18"/>
      <c r="K643" s="34"/>
      <c r="L643" s="18"/>
      <c r="M643" s="18"/>
      <c r="N643" s="33"/>
      <c r="O643" s="33"/>
      <c r="P643" s="35"/>
      <c r="Q643" s="35"/>
      <c r="R643" s="35"/>
      <c r="S643" s="35"/>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row>
    <row r="644" spans="1:85">
      <c r="A644" s="18"/>
      <c r="B644" s="18"/>
      <c r="C644" s="18"/>
      <c r="D644" s="18"/>
      <c r="E644" s="18"/>
      <c r="F644" s="33"/>
      <c r="G644" s="18"/>
      <c r="H644" s="33"/>
      <c r="I644" s="33"/>
      <c r="J644" s="18"/>
      <c r="K644" s="34"/>
      <c r="L644" s="18"/>
      <c r="M644" s="18"/>
      <c r="N644" s="33"/>
      <c r="O644" s="33"/>
      <c r="P644" s="35"/>
      <c r="Q644" s="35"/>
      <c r="R644" s="35"/>
      <c r="S644" s="35"/>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row>
    <row r="645" spans="1:85">
      <c r="A645" s="18"/>
      <c r="B645" s="18"/>
      <c r="C645" s="18"/>
      <c r="D645" s="18"/>
      <c r="E645" s="18"/>
      <c r="F645" s="33"/>
      <c r="G645" s="18"/>
      <c r="H645" s="33"/>
      <c r="I645" s="33"/>
      <c r="J645" s="18"/>
      <c r="K645" s="34"/>
      <c r="L645" s="18"/>
      <c r="M645" s="18"/>
      <c r="N645" s="33"/>
      <c r="O645" s="33"/>
      <c r="P645" s="35"/>
      <c r="Q645" s="35"/>
      <c r="R645" s="35"/>
      <c r="S645" s="35"/>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row>
    <row r="646" spans="1:85">
      <c r="A646" s="18"/>
      <c r="B646" s="18"/>
      <c r="C646" s="18"/>
      <c r="D646" s="18"/>
      <c r="E646" s="18"/>
      <c r="F646" s="33"/>
      <c r="G646" s="18"/>
      <c r="H646" s="33"/>
      <c r="I646" s="33"/>
      <c r="J646" s="18"/>
      <c r="K646" s="34"/>
      <c r="L646" s="18"/>
      <c r="M646" s="18"/>
      <c r="N646" s="33"/>
      <c r="O646" s="33"/>
      <c r="P646" s="35"/>
      <c r="Q646" s="35"/>
      <c r="R646" s="35"/>
      <c r="S646" s="35"/>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row>
    <row r="647" spans="1:85">
      <c r="A647" s="18"/>
      <c r="B647" s="18"/>
      <c r="C647" s="18"/>
      <c r="D647" s="18"/>
      <c r="E647" s="18"/>
      <c r="F647" s="33"/>
      <c r="G647" s="18"/>
      <c r="H647" s="33"/>
      <c r="I647" s="33"/>
      <c r="J647" s="18"/>
      <c r="K647" s="34"/>
      <c r="L647" s="18"/>
      <c r="M647" s="18"/>
      <c r="N647" s="33"/>
      <c r="O647" s="33"/>
      <c r="P647" s="35"/>
      <c r="Q647" s="35"/>
      <c r="R647" s="35"/>
      <c r="S647" s="35"/>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row>
    <row r="648" spans="1:85">
      <c r="A648" s="18"/>
      <c r="B648" s="18"/>
      <c r="C648" s="18"/>
      <c r="D648" s="18"/>
      <c r="E648" s="18"/>
      <c r="F648" s="33"/>
      <c r="G648" s="18"/>
      <c r="H648" s="33"/>
      <c r="I648" s="33"/>
      <c r="J648" s="18"/>
      <c r="K648" s="34"/>
      <c r="L648" s="18"/>
      <c r="M648" s="18"/>
      <c r="N648" s="33"/>
      <c r="O648" s="33"/>
      <c r="P648" s="35"/>
      <c r="Q648" s="35"/>
      <c r="R648" s="35"/>
      <c r="S648" s="35"/>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row>
    <row r="649" spans="1:85">
      <c r="A649" s="18"/>
      <c r="B649" s="18"/>
      <c r="C649" s="18"/>
      <c r="D649" s="18"/>
      <c r="E649" s="18"/>
      <c r="F649" s="33"/>
      <c r="G649" s="18"/>
      <c r="H649" s="33"/>
      <c r="I649" s="33"/>
      <c r="J649" s="18"/>
      <c r="K649" s="34"/>
      <c r="L649" s="18"/>
      <c r="M649" s="18"/>
      <c r="N649" s="33"/>
      <c r="O649" s="33"/>
      <c r="P649" s="35"/>
      <c r="Q649" s="35"/>
      <c r="R649" s="35"/>
      <c r="S649" s="35"/>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row>
    <row r="650" spans="1:85">
      <c r="A650" s="18"/>
      <c r="B650" s="18"/>
      <c r="C650" s="18"/>
      <c r="D650" s="18"/>
      <c r="E650" s="18"/>
      <c r="F650" s="33"/>
      <c r="G650" s="18"/>
      <c r="H650" s="33"/>
      <c r="I650" s="33"/>
      <c r="J650" s="18"/>
      <c r="K650" s="34"/>
      <c r="L650" s="18"/>
      <c r="M650" s="18"/>
      <c r="N650" s="33"/>
      <c r="O650" s="33"/>
      <c r="P650" s="35"/>
      <c r="Q650" s="35"/>
      <c r="R650" s="35"/>
      <c r="S650" s="35"/>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row>
    <row r="651" spans="1:85">
      <c r="A651" s="18"/>
      <c r="B651" s="18"/>
      <c r="C651" s="18"/>
      <c r="D651" s="18"/>
      <c r="E651" s="18"/>
      <c r="F651" s="33"/>
      <c r="G651" s="18"/>
      <c r="H651" s="33"/>
      <c r="I651" s="33"/>
      <c r="J651" s="18"/>
      <c r="K651" s="34"/>
      <c r="L651" s="18"/>
      <c r="M651" s="18"/>
      <c r="N651" s="33"/>
      <c r="O651" s="33"/>
      <c r="P651" s="35"/>
      <c r="Q651" s="35"/>
      <c r="R651" s="35"/>
      <c r="S651" s="35"/>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row>
    <row r="652" spans="1:85">
      <c r="A652" s="18"/>
      <c r="B652" s="18"/>
      <c r="C652" s="18"/>
      <c r="D652" s="18"/>
      <c r="E652" s="18"/>
      <c r="F652" s="33"/>
      <c r="G652" s="18"/>
      <c r="H652" s="33"/>
      <c r="I652" s="33"/>
      <c r="J652" s="18"/>
      <c r="K652" s="34"/>
      <c r="L652" s="18"/>
      <c r="M652" s="18"/>
      <c r="N652" s="33"/>
      <c r="O652" s="33"/>
      <c r="P652" s="35"/>
      <c r="Q652" s="35"/>
      <c r="R652" s="35"/>
      <c r="S652" s="35"/>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row>
    <row r="653" spans="1:85">
      <c r="A653" s="18"/>
      <c r="B653" s="18"/>
      <c r="C653" s="18"/>
      <c r="D653" s="18"/>
      <c r="E653" s="18"/>
      <c r="F653" s="33"/>
      <c r="G653" s="18"/>
      <c r="H653" s="33"/>
      <c r="I653" s="33"/>
      <c r="J653" s="18"/>
      <c r="K653" s="34"/>
      <c r="L653" s="18"/>
      <c r="M653" s="18"/>
      <c r="N653" s="33"/>
      <c r="O653" s="33"/>
      <c r="P653" s="35"/>
      <c r="Q653" s="35"/>
      <c r="R653" s="35"/>
      <c r="S653" s="35"/>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row>
    <row r="654" spans="1:85">
      <c r="A654" s="18"/>
      <c r="B654" s="18"/>
      <c r="C654" s="18"/>
      <c r="D654" s="18"/>
      <c r="E654" s="18"/>
      <c r="F654" s="33"/>
      <c r="G654" s="18"/>
      <c r="H654" s="33"/>
      <c r="I654" s="33"/>
      <c r="J654" s="18"/>
      <c r="K654" s="34"/>
      <c r="L654" s="18"/>
      <c r="M654" s="18"/>
      <c r="N654" s="33"/>
      <c r="O654" s="33"/>
      <c r="P654" s="35"/>
      <c r="Q654" s="35"/>
      <c r="R654" s="35"/>
      <c r="S654" s="35"/>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row>
    <row r="655" spans="1:85">
      <c r="A655" s="18"/>
      <c r="B655" s="18"/>
      <c r="C655" s="18"/>
      <c r="D655" s="18"/>
      <c r="E655" s="18"/>
      <c r="F655" s="33"/>
      <c r="G655" s="18"/>
      <c r="H655" s="33"/>
      <c r="I655" s="33"/>
      <c r="J655" s="18"/>
      <c r="K655" s="34"/>
      <c r="L655" s="18"/>
      <c r="M655" s="18"/>
      <c r="N655" s="33"/>
      <c r="O655" s="33"/>
      <c r="P655" s="35"/>
      <c r="Q655" s="35"/>
      <c r="R655" s="35"/>
      <c r="S655" s="35"/>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row>
    <row r="656" spans="1:85">
      <c r="A656" s="18"/>
      <c r="B656" s="18"/>
      <c r="C656" s="18"/>
      <c r="D656" s="18"/>
      <c r="E656" s="18"/>
      <c r="F656" s="33"/>
      <c r="G656" s="18"/>
      <c r="H656" s="33"/>
      <c r="I656" s="33"/>
      <c r="J656" s="18"/>
      <c r="K656" s="34"/>
      <c r="L656" s="18"/>
      <c r="M656" s="18"/>
      <c r="N656" s="33"/>
      <c r="O656" s="33"/>
      <c r="P656" s="35"/>
      <c r="Q656" s="35"/>
      <c r="R656" s="35"/>
      <c r="S656" s="35"/>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row>
    <row r="657" spans="1:85">
      <c r="A657" s="18"/>
      <c r="B657" s="18"/>
      <c r="C657" s="18"/>
      <c r="D657" s="18"/>
      <c r="E657" s="18"/>
      <c r="F657" s="33"/>
      <c r="G657" s="18"/>
      <c r="H657" s="33"/>
      <c r="I657" s="33"/>
      <c r="J657" s="18"/>
      <c r="K657" s="34"/>
      <c r="L657" s="18"/>
      <c r="M657" s="18"/>
      <c r="N657" s="33"/>
      <c r="O657" s="33"/>
      <c r="P657" s="35"/>
      <c r="Q657" s="35"/>
      <c r="R657" s="35"/>
      <c r="S657" s="35"/>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row>
    <row r="658" spans="1:85">
      <c r="A658" s="18"/>
      <c r="B658" s="18"/>
      <c r="C658" s="18"/>
      <c r="D658" s="18"/>
      <c r="E658" s="18"/>
      <c r="F658" s="33"/>
      <c r="G658" s="18"/>
      <c r="H658" s="33"/>
      <c r="I658" s="33"/>
      <c r="J658" s="18"/>
      <c r="K658" s="34"/>
      <c r="L658" s="18"/>
      <c r="M658" s="18"/>
      <c r="N658" s="33"/>
      <c r="O658" s="33"/>
      <c r="P658" s="35"/>
      <c r="Q658" s="35"/>
      <c r="R658" s="35"/>
      <c r="S658" s="35"/>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row>
    <row r="659" spans="1:85">
      <c r="A659" s="18"/>
      <c r="B659" s="18"/>
      <c r="C659" s="18"/>
      <c r="D659" s="18"/>
      <c r="E659" s="18"/>
      <c r="F659" s="33"/>
      <c r="G659" s="18"/>
      <c r="H659" s="33"/>
      <c r="I659" s="33"/>
      <c r="J659" s="18"/>
      <c r="K659" s="34"/>
      <c r="L659" s="18"/>
      <c r="M659" s="18"/>
      <c r="N659" s="33"/>
      <c r="O659" s="33"/>
      <c r="P659" s="35"/>
      <c r="Q659" s="35"/>
      <c r="R659" s="35"/>
      <c r="S659" s="35"/>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row>
    <row r="660" spans="1:85">
      <c r="A660" s="18"/>
      <c r="B660" s="18"/>
      <c r="C660" s="18"/>
      <c r="D660" s="18"/>
      <c r="E660" s="18"/>
      <c r="F660" s="33"/>
      <c r="G660" s="18"/>
      <c r="H660" s="33"/>
      <c r="I660" s="33"/>
      <c r="J660" s="18"/>
      <c r="K660" s="34"/>
      <c r="L660" s="18"/>
      <c r="M660" s="18"/>
      <c r="N660" s="33"/>
      <c r="O660" s="33"/>
      <c r="P660" s="35"/>
      <c r="Q660" s="35"/>
      <c r="R660" s="35"/>
      <c r="S660" s="35"/>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row>
    <row r="661" spans="1:85">
      <c r="A661" s="18"/>
      <c r="B661" s="18"/>
      <c r="C661" s="18"/>
      <c r="D661" s="18"/>
      <c r="E661" s="18"/>
      <c r="F661" s="33"/>
      <c r="G661" s="18"/>
      <c r="H661" s="33"/>
      <c r="I661" s="33"/>
      <c r="J661" s="18"/>
      <c r="K661" s="34"/>
      <c r="L661" s="18"/>
      <c r="M661" s="18"/>
      <c r="N661" s="33"/>
      <c r="O661" s="33"/>
      <c r="P661" s="35"/>
      <c r="Q661" s="35"/>
      <c r="R661" s="35"/>
      <c r="S661" s="35"/>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row>
    <row r="662" spans="1:85">
      <c r="A662" s="18"/>
      <c r="B662" s="18"/>
      <c r="C662" s="18"/>
      <c r="D662" s="18"/>
      <c r="E662" s="18"/>
      <c r="F662" s="33"/>
      <c r="G662" s="18"/>
      <c r="H662" s="33"/>
      <c r="I662" s="33"/>
      <c r="J662" s="18"/>
      <c r="K662" s="34"/>
      <c r="L662" s="18"/>
      <c r="M662" s="18"/>
      <c r="N662" s="33"/>
      <c r="O662" s="33"/>
      <c r="P662" s="35"/>
      <c r="Q662" s="35"/>
      <c r="R662" s="35"/>
      <c r="S662" s="35"/>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row>
    <row r="663" spans="1:85">
      <c r="A663" s="18"/>
      <c r="B663" s="18"/>
      <c r="C663" s="18"/>
      <c r="D663" s="18"/>
      <c r="E663" s="18"/>
      <c r="F663" s="33"/>
      <c r="G663" s="18"/>
      <c r="H663" s="33"/>
      <c r="I663" s="33"/>
      <c r="J663" s="18"/>
      <c r="K663" s="34"/>
      <c r="L663" s="18"/>
      <c r="M663" s="18"/>
      <c r="N663" s="33"/>
      <c r="O663" s="33"/>
      <c r="P663" s="35"/>
      <c r="Q663" s="35"/>
      <c r="R663" s="35"/>
      <c r="S663" s="35"/>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row>
    <row r="664" spans="1:85">
      <c r="A664" s="18"/>
      <c r="B664" s="18"/>
      <c r="C664" s="18"/>
      <c r="D664" s="18"/>
      <c r="E664" s="18"/>
      <c r="F664" s="33"/>
      <c r="G664" s="18"/>
      <c r="H664" s="33"/>
      <c r="I664" s="33"/>
      <c r="J664" s="18"/>
      <c r="K664" s="34"/>
      <c r="L664" s="18"/>
      <c r="M664" s="18"/>
      <c r="N664" s="33"/>
      <c r="O664" s="33"/>
      <c r="P664" s="35"/>
      <c r="Q664" s="35"/>
      <c r="R664" s="35"/>
      <c r="S664" s="35"/>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row>
    <row r="665" spans="1:85">
      <c r="A665" s="18"/>
      <c r="B665" s="18"/>
      <c r="C665" s="18"/>
      <c r="D665" s="18"/>
      <c r="E665" s="18"/>
      <c r="F665" s="33"/>
      <c r="G665" s="18"/>
      <c r="H665" s="33"/>
      <c r="I665" s="33"/>
      <c r="J665" s="18"/>
      <c r="K665" s="34"/>
      <c r="L665" s="18"/>
      <c r="M665" s="18"/>
      <c r="N665" s="33"/>
      <c r="O665" s="33"/>
      <c r="P665" s="35"/>
      <c r="Q665" s="35"/>
      <c r="R665" s="35"/>
      <c r="S665" s="35"/>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row>
    <row r="666" spans="1:85">
      <c r="A666" s="18"/>
      <c r="B666" s="18"/>
      <c r="C666" s="18"/>
      <c r="D666" s="18"/>
      <c r="E666" s="18"/>
      <c r="F666" s="33"/>
      <c r="G666" s="18"/>
      <c r="H666" s="33"/>
      <c r="I666" s="33"/>
      <c r="J666" s="18"/>
      <c r="K666" s="34"/>
      <c r="L666" s="18"/>
      <c r="M666" s="18"/>
      <c r="N666" s="33"/>
      <c r="O666" s="33"/>
      <c r="P666" s="35"/>
      <c r="Q666" s="35"/>
      <c r="R666" s="35"/>
      <c r="S666" s="35"/>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row>
    <row r="667" spans="1:85">
      <c r="A667" s="18"/>
      <c r="B667" s="18"/>
      <c r="C667" s="18"/>
      <c r="D667" s="18"/>
      <c r="E667" s="18"/>
      <c r="F667" s="33"/>
      <c r="G667" s="18"/>
      <c r="H667" s="33"/>
      <c r="I667" s="33"/>
      <c r="J667" s="18"/>
      <c r="K667" s="34"/>
      <c r="L667" s="18"/>
      <c r="M667" s="18"/>
      <c r="N667" s="33"/>
      <c r="O667" s="33"/>
      <c r="P667" s="35"/>
      <c r="Q667" s="35"/>
      <c r="R667" s="35"/>
      <c r="S667" s="35"/>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row>
    <row r="668" spans="1:85">
      <c r="A668" s="18"/>
      <c r="B668" s="18"/>
      <c r="C668" s="18"/>
      <c r="D668" s="18"/>
      <c r="E668" s="18"/>
      <c r="F668" s="33"/>
      <c r="G668" s="18"/>
      <c r="H668" s="33"/>
      <c r="I668" s="33"/>
      <c r="J668" s="18"/>
      <c r="K668" s="34"/>
      <c r="L668" s="18"/>
      <c r="M668" s="18"/>
      <c r="N668" s="33"/>
      <c r="O668" s="33"/>
      <c r="P668" s="35"/>
      <c r="Q668" s="35"/>
      <c r="R668" s="35"/>
      <c r="S668" s="35"/>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row>
    <row r="669" spans="1:85">
      <c r="A669" s="18"/>
      <c r="B669" s="18"/>
      <c r="C669" s="18"/>
      <c r="D669" s="18"/>
      <c r="E669" s="18"/>
      <c r="F669" s="33"/>
      <c r="G669" s="18"/>
      <c r="H669" s="33"/>
      <c r="I669" s="33"/>
      <c r="J669" s="18"/>
      <c r="K669" s="34"/>
      <c r="L669" s="18"/>
      <c r="M669" s="18"/>
      <c r="N669" s="33"/>
      <c r="O669" s="33"/>
      <c r="P669" s="35"/>
      <c r="Q669" s="35"/>
      <c r="R669" s="35"/>
      <c r="S669" s="35"/>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row>
    <row r="670" spans="1:85">
      <c r="A670" s="18"/>
      <c r="B670" s="18"/>
      <c r="C670" s="18"/>
      <c r="D670" s="18"/>
      <c r="E670" s="18"/>
      <c r="F670" s="33"/>
      <c r="G670" s="18"/>
      <c r="H670" s="33"/>
      <c r="I670" s="33"/>
      <c r="J670" s="18"/>
      <c r="K670" s="34"/>
      <c r="L670" s="18"/>
      <c r="M670" s="18"/>
      <c r="N670" s="33"/>
      <c r="O670" s="33"/>
      <c r="P670" s="35"/>
      <c r="Q670" s="35"/>
      <c r="R670" s="35"/>
      <c r="S670" s="35"/>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row>
    <row r="671" spans="1:85">
      <c r="A671" s="18"/>
      <c r="B671" s="18"/>
      <c r="C671" s="18"/>
      <c r="D671" s="18"/>
      <c r="E671" s="18"/>
      <c r="F671" s="33"/>
      <c r="G671" s="18"/>
      <c r="H671" s="33"/>
      <c r="I671" s="33"/>
      <c r="J671" s="18"/>
      <c r="K671" s="34"/>
      <c r="L671" s="18"/>
      <c r="M671" s="18"/>
      <c r="N671" s="33"/>
      <c r="O671" s="33"/>
      <c r="P671" s="35"/>
      <c r="Q671" s="35"/>
      <c r="R671" s="35"/>
      <c r="S671" s="35"/>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row>
    <row r="672" spans="1:85">
      <c r="A672" s="18"/>
      <c r="B672" s="18"/>
      <c r="C672" s="18"/>
      <c r="D672" s="18"/>
      <c r="E672" s="18"/>
      <c r="F672" s="33"/>
      <c r="G672" s="18"/>
      <c r="H672" s="33"/>
      <c r="I672" s="33"/>
      <c r="J672" s="18"/>
      <c r="K672" s="34"/>
      <c r="L672" s="18"/>
      <c r="M672" s="18"/>
      <c r="N672" s="33"/>
      <c r="O672" s="33"/>
      <c r="P672" s="35"/>
      <c r="Q672" s="35"/>
      <c r="R672" s="35"/>
      <c r="S672" s="35"/>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row>
    <row r="673" spans="1:85">
      <c r="A673" s="18"/>
      <c r="B673" s="18"/>
      <c r="C673" s="18"/>
      <c r="D673" s="18"/>
      <c r="E673" s="18"/>
      <c r="F673" s="33"/>
      <c r="G673" s="18"/>
      <c r="H673" s="33"/>
      <c r="I673" s="33"/>
      <c r="J673" s="18"/>
      <c r="K673" s="34"/>
      <c r="L673" s="18"/>
      <c r="M673" s="18"/>
      <c r="N673" s="33"/>
      <c r="O673" s="33"/>
      <c r="P673" s="35"/>
      <c r="Q673" s="35"/>
      <c r="R673" s="35"/>
      <c r="S673" s="35"/>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row>
    <row r="674" spans="1:85">
      <c r="A674" s="18"/>
      <c r="B674" s="18"/>
      <c r="C674" s="18"/>
      <c r="D674" s="18"/>
      <c r="E674" s="18"/>
      <c r="F674" s="33"/>
      <c r="G674" s="18"/>
      <c r="H674" s="33"/>
      <c r="I674" s="33"/>
      <c r="J674" s="18"/>
      <c r="K674" s="34"/>
      <c r="L674" s="18"/>
      <c r="M674" s="18"/>
      <c r="N674" s="33"/>
      <c r="O674" s="33"/>
      <c r="P674" s="35"/>
      <c r="Q674" s="35"/>
      <c r="R674" s="35"/>
      <c r="S674" s="35"/>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row>
    <row r="675" spans="1:85">
      <c r="A675" s="18"/>
      <c r="B675" s="18"/>
      <c r="C675" s="18"/>
      <c r="D675" s="18"/>
      <c r="E675" s="18"/>
      <c r="F675" s="33"/>
      <c r="G675" s="18"/>
      <c r="H675" s="33"/>
      <c r="I675" s="33"/>
      <c r="J675" s="18"/>
      <c r="K675" s="34"/>
      <c r="L675" s="18"/>
      <c r="M675" s="18"/>
      <c r="N675" s="33"/>
      <c r="O675" s="33"/>
      <c r="P675" s="35"/>
      <c r="Q675" s="35"/>
      <c r="R675" s="35"/>
      <c r="S675" s="35"/>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row>
    <row r="676" spans="1:85">
      <c r="A676" s="18"/>
      <c r="B676" s="18"/>
      <c r="C676" s="18"/>
      <c r="D676" s="18"/>
      <c r="E676" s="18"/>
      <c r="F676" s="33"/>
      <c r="G676" s="18"/>
      <c r="H676" s="33"/>
      <c r="I676" s="33"/>
      <c r="J676" s="18"/>
      <c r="K676" s="34"/>
      <c r="L676" s="18"/>
      <c r="M676" s="18"/>
      <c r="N676" s="33"/>
      <c r="O676" s="33"/>
      <c r="P676" s="35"/>
      <c r="Q676" s="35"/>
      <c r="R676" s="35"/>
      <c r="S676" s="35"/>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row>
    <row r="677" spans="1:85">
      <c r="A677" s="18"/>
      <c r="B677" s="18"/>
      <c r="C677" s="18"/>
      <c r="D677" s="18"/>
      <c r="E677" s="18"/>
      <c r="F677" s="33"/>
      <c r="G677" s="18"/>
      <c r="H677" s="33"/>
      <c r="I677" s="33"/>
      <c r="J677" s="18"/>
      <c r="K677" s="34"/>
      <c r="L677" s="18"/>
      <c r="M677" s="18"/>
      <c r="N677" s="33"/>
      <c r="O677" s="33"/>
      <c r="P677" s="35"/>
      <c r="Q677" s="35"/>
      <c r="R677" s="35"/>
      <c r="S677" s="35"/>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row>
    <row r="678" spans="1:85">
      <c r="A678" s="18"/>
      <c r="B678" s="18"/>
      <c r="C678" s="18"/>
      <c r="D678" s="18"/>
      <c r="E678" s="18"/>
      <c r="F678" s="33"/>
      <c r="G678" s="18"/>
      <c r="H678" s="33"/>
      <c r="I678" s="33"/>
      <c r="J678" s="18"/>
      <c r="K678" s="34"/>
      <c r="L678" s="18"/>
      <c r="M678" s="18"/>
      <c r="N678" s="33"/>
      <c r="O678" s="33"/>
      <c r="P678" s="35"/>
      <c r="Q678" s="35"/>
      <c r="R678" s="35"/>
      <c r="S678" s="35"/>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row>
    <row r="679" spans="1:85">
      <c r="A679" s="18"/>
      <c r="B679" s="18"/>
      <c r="C679" s="18"/>
      <c r="D679" s="18"/>
      <c r="E679" s="18"/>
      <c r="F679" s="33"/>
      <c r="G679" s="18"/>
      <c r="H679" s="33"/>
      <c r="I679" s="33"/>
      <c r="J679" s="18"/>
      <c r="K679" s="34"/>
      <c r="L679" s="18"/>
      <c r="M679" s="18"/>
      <c r="N679" s="33"/>
      <c r="O679" s="33"/>
      <c r="P679" s="35"/>
      <c r="Q679" s="35"/>
      <c r="R679" s="35"/>
      <c r="S679" s="35"/>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row>
    <row r="680" spans="1:85">
      <c r="A680" s="18"/>
      <c r="B680" s="18"/>
      <c r="C680" s="18"/>
      <c r="D680" s="18"/>
      <c r="E680" s="18"/>
      <c r="F680" s="33"/>
      <c r="G680" s="18"/>
      <c r="H680" s="33"/>
      <c r="I680" s="33"/>
      <c r="J680" s="18"/>
      <c r="K680" s="34"/>
      <c r="L680" s="18"/>
      <c r="M680" s="18"/>
      <c r="N680" s="33"/>
      <c r="O680" s="33"/>
      <c r="P680" s="35"/>
      <c r="Q680" s="35"/>
      <c r="R680" s="35"/>
      <c r="S680" s="35"/>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row>
    <row r="681" spans="1:85">
      <c r="A681" s="18"/>
      <c r="B681" s="18"/>
      <c r="C681" s="18"/>
      <c r="D681" s="18"/>
      <c r="E681" s="18"/>
      <c r="F681" s="33"/>
      <c r="G681" s="18"/>
      <c r="H681" s="33"/>
      <c r="I681" s="33"/>
      <c r="J681" s="18"/>
      <c r="K681" s="34"/>
      <c r="L681" s="18"/>
      <c r="M681" s="18"/>
      <c r="N681" s="33"/>
      <c r="O681" s="33"/>
      <c r="P681" s="35"/>
      <c r="Q681" s="35"/>
      <c r="R681" s="35"/>
      <c r="S681" s="35"/>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row>
    <row r="682" spans="1:85">
      <c r="A682" s="18"/>
      <c r="B682" s="18"/>
      <c r="C682" s="18"/>
      <c r="D682" s="18"/>
      <c r="E682" s="18"/>
      <c r="F682" s="33"/>
      <c r="G682" s="18"/>
      <c r="H682" s="33"/>
      <c r="I682" s="33"/>
      <c r="J682" s="18"/>
      <c r="K682" s="34"/>
      <c r="L682" s="18"/>
      <c r="M682" s="18"/>
      <c r="N682" s="33"/>
      <c r="O682" s="33"/>
      <c r="P682" s="35"/>
      <c r="Q682" s="35"/>
      <c r="R682" s="35"/>
      <c r="S682" s="35"/>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row>
    <row r="683" spans="1:85">
      <c r="A683" s="18"/>
      <c r="B683" s="18"/>
      <c r="C683" s="18"/>
      <c r="D683" s="18"/>
      <c r="E683" s="18"/>
      <c r="F683" s="33"/>
      <c r="G683" s="18"/>
      <c r="H683" s="33"/>
      <c r="I683" s="33"/>
      <c r="J683" s="18"/>
      <c r="K683" s="34"/>
      <c r="L683" s="18"/>
      <c r="M683" s="18"/>
      <c r="N683" s="33"/>
      <c r="O683" s="33"/>
      <c r="P683" s="35"/>
      <c r="Q683" s="35"/>
      <c r="R683" s="35"/>
      <c r="S683" s="35"/>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row>
    <row r="684" spans="1:85">
      <c r="A684" s="18"/>
      <c r="B684" s="18"/>
      <c r="C684" s="18"/>
      <c r="D684" s="18"/>
      <c r="E684" s="18"/>
      <c r="F684" s="33"/>
      <c r="G684" s="18"/>
      <c r="H684" s="33"/>
      <c r="I684" s="33"/>
      <c r="J684" s="18"/>
      <c r="K684" s="34"/>
      <c r="L684" s="18"/>
      <c r="M684" s="18"/>
      <c r="N684" s="33"/>
      <c r="O684" s="33"/>
      <c r="P684" s="35"/>
      <c r="Q684" s="35"/>
      <c r="R684" s="35"/>
      <c r="S684" s="35"/>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row>
    <row r="685" spans="1:85">
      <c r="A685" s="18"/>
      <c r="B685" s="18"/>
      <c r="C685" s="18"/>
      <c r="D685" s="18"/>
      <c r="E685" s="18"/>
      <c r="F685" s="33"/>
      <c r="G685" s="18"/>
      <c r="H685" s="33"/>
      <c r="I685" s="33"/>
      <c r="J685" s="18"/>
      <c r="K685" s="34"/>
      <c r="L685" s="18"/>
      <c r="M685" s="18"/>
      <c r="N685" s="33"/>
      <c r="O685" s="33"/>
      <c r="P685" s="35"/>
      <c r="Q685" s="35"/>
      <c r="R685" s="35"/>
      <c r="S685" s="35"/>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row>
    <row r="686" spans="1:85">
      <c r="A686" s="18"/>
      <c r="B686" s="18"/>
      <c r="C686" s="18"/>
      <c r="D686" s="18"/>
      <c r="E686" s="18"/>
      <c r="F686" s="33"/>
      <c r="G686" s="18"/>
      <c r="H686" s="33"/>
      <c r="I686" s="33"/>
      <c r="J686" s="18"/>
      <c r="K686" s="34"/>
      <c r="L686" s="18"/>
      <c r="M686" s="18"/>
      <c r="N686" s="33"/>
      <c r="O686" s="33"/>
      <c r="P686" s="35"/>
      <c r="Q686" s="35"/>
      <c r="R686" s="35"/>
      <c r="S686" s="35"/>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row>
    <row r="687" spans="1:85">
      <c r="A687" s="18"/>
      <c r="B687" s="18"/>
      <c r="C687" s="18"/>
      <c r="D687" s="18"/>
      <c r="E687" s="18"/>
      <c r="F687" s="33"/>
      <c r="G687" s="18"/>
      <c r="H687" s="33"/>
      <c r="I687" s="33"/>
      <c r="J687" s="18"/>
      <c r="K687" s="34"/>
      <c r="L687" s="18"/>
      <c r="M687" s="18"/>
      <c r="N687" s="33"/>
      <c r="O687" s="33"/>
      <c r="P687" s="35"/>
      <c r="Q687" s="35"/>
      <c r="R687" s="35"/>
      <c r="S687" s="35"/>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row>
    <row r="688" spans="1:85">
      <c r="A688" s="18"/>
      <c r="B688" s="18"/>
      <c r="C688" s="18"/>
      <c r="D688" s="18"/>
      <c r="E688" s="18"/>
      <c r="F688" s="33"/>
      <c r="G688" s="18"/>
      <c r="H688" s="33"/>
      <c r="I688" s="33"/>
      <c r="J688" s="18"/>
      <c r="K688" s="34"/>
      <c r="L688" s="18"/>
      <c r="M688" s="18"/>
      <c r="N688" s="33"/>
      <c r="O688" s="33"/>
      <c r="P688" s="35"/>
      <c r="Q688" s="35"/>
      <c r="R688" s="35"/>
      <c r="S688" s="35"/>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row>
    <row r="689" spans="1:85">
      <c r="A689" s="18"/>
      <c r="B689" s="18"/>
      <c r="C689" s="18"/>
      <c r="D689" s="18"/>
      <c r="E689" s="18"/>
      <c r="F689" s="33"/>
      <c r="G689" s="18"/>
      <c r="H689" s="33"/>
      <c r="I689" s="33"/>
      <c r="J689" s="18"/>
      <c r="K689" s="34"/>
      <c r="L689" s="18"/>
      <c r="M689" s="18"/>
      <c r="N689" s="33"/>
      <c r="O689" s="33"/>
      <c r="P689" s="35"/>
      <c r="Q689" s="35"/>
      <c r="R689" s="35"/>
      <c r="S689" s="35"/>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row>
    <row r="690" spans="1:85">
      <c r="A690" s="18"/>
      <c r="B690" s="18"/>
      <c r="C690" s="18"/>
      <c r="D690" s="18"/>
      <c r="E690" s="18"/>
      <c r="F690" s="33"/>
      <c r="G690" s="18"/>
      <c r="H690" s="33"/>
      <c r="I690" s="33"/>
      <c r="J690" s="18"/>
      <c r="K690" s="34"/>
      <c r="L690" s="18"/>
      <c r="M690" s="18"/>
      <c r="N690" s="33"/>
      <c r="O690" s="33"/>
      <c r="P690" s="35"/>
      <c r="Q690" s="35"/>
      <c r="R690" s="35"/>
      <c r="S690" s="35"/>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row>
    <row r="691" spans="1:85">
      <c r="A691" s="18"/>
      <c r="B691" s="18"/>
      <c r="C691" s="18"/>
      <c r="D691" s="18"/>
      <c r="E691" s="18"/>
      <c r="F691" s="33"/>
      <c r="G691" s="18"/>
      <c r="H691" s="33"/>
      <c r="I691" s="33"/>
      <c r="J691" s="18"/>
      <c r="K691" s="34"/>
      <c r="L691" s="18"/>
      <c r="M691" s="18"/>
      <c r="N691" s="33"/>
      <c r="O691" s="33"/>
      <c r="P691" s="35"/>
      <c r="Q691" s="35"/>
      <c r="R691" s="35"/>
      <c r="S691" s="35"/>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row>
    <row r="692" spans="1:85">
      <c r="A692" s="18"/>
      <c r="B692" s="18"/>
      <c r="C692" s="18"/>
      <c r="D692" s="18"/>
      <c r="E692" s="18"/>
      <c r="F692" s="33"/>
      <c r="G692" s="18"/>
      <c r="H692" s="33"/>
      <c r="I692" s="33"/>
      <c r="J692" s="18"/>
      <c r="K692" s="34"/>
      <c r="L692" s="18"/>
      <c r="M692" s="18"/>
      <c r="N692" s="33"/>
      <c r="O692" s="33"/>
      <c r="P692" s="35"/>
      <c r="Q692" s="35"/>
      <c r="R692" s="35"/>
      <c r="S692" s="35"/>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row>
    <row r="693" spans="1:85">
      <c r="A693" s="18"/>
      <c r="B693" s="18"/>
      <c r="C693" s="18"/>
      <c r="D693" s="18"/>
      <c r="E693" s="18"/>
      <c r="F693" s="33"/>
      <c r="G693" s="18"/>
      <c r="H693" s="33"/>
      <c r="I693" s="33"/>
      <c r="J693" s="18"/>
      <c r="K693" s="34"/>
      <c r="L693" s="18"/>
      <c r="M693" s="18"/>
      <c r="N693" s="33"/>
      <c r="O693" s="33"/>
      <c r="P693" s="35"/>
      <c r="Q693" s="35"/>
      <c r="R693" s="35"/>
      <c r="S693" s="35"/>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row>
    <row r="694" spans="1:85">
      <c r="A694" s="18"/>
      <c r="B694" s="18"/>
      <c r="C694" s="18"/>
      <c r="D694" s="18"/>
      <c r="E694" s="18"/>
      <c r="F694" s="33"/>
      <c r="G694" s="18"/>
      <c r="H694" s="33"/>
      <c r="I694" s="33"/>
      <c r="J694" s="18"/>
      <c r="K694" s="34"/>
      <c r="L694" s="18"/>
      <c r="M694" s="18"/>
      <c r="N694" s="33"/>
      <c r="O694" s="33"/>
      <c r="P694" s="35"/>
      <c r="Q694" s="35"/>
      <c r="R694" s="35"/>
      <c r="S694" s="35"/>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row>
    <row r="695" spans="1:85">
      <c r="A695" s="18"/>
      <c r="B695" s="18"/>
      <c r="C695" s="18"/>
      <c r="D695" s="18"/>
      <c r="E695" s="18"/>
      <c r="F695" s="33"/>
      <c r="G695" s="18"/>
      <c r="H695" s="33"/>
      <c r="I695" s="33"/>
      <c r="J695" s="18"/>
      <c r="K695" s="34"/>
      <c r="L695" s="18"/>
      <c r="M695" s="18"/>
      <c r="N695" s="33"/>
      <c r="O695" s="33"/>
      <c r="P695" s="35"/>
      <c r="Q695" s="35"/>
      <c r="R695" s="35"/>
      <c r="S695" s="35"/>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row>
  </sheetData>
  <sheetProtection password="DE02" sheet="1" objects="1" scenarios="1" selectLockedCells="1"/>
  <mergeCells count="8">
    <mergeCell ref="J2:K2"/>
    <mergeCell ref="Q3:Q6"/>
    <mergeCell ref="R3:R6"/>
    <mergeCell ref="Z8:Z9"/>
    <mergeCell ref="C8:G8"/>
    <mergeCell ref="J8:M8"/>
    <mergeCell ref="T8:Y8"/>
    <mergeCell ref="P8:R8"/>
  </mergeCells>
  <phoneticPr fontId="3" type="noConversion"/>
  <conditionalFormatting sqref="Q10:Q32">
    <cfRule type="expression" dxfId="18" priority="5">
      <formula>F10="Taiwan"</formula>
    </cfRule>
    <cfRule type="expression" dxfId="17" priority="9" stopIfTrue="1">
      <formula>F10=0</formula>
    </cfRule>
  </conditionalFormatting>
  <conditionalFormatting sqref="G10:G32">
    <cfRule type="expression" dxfId="16" priority="7">
      <formula>XFC8="Taiwan"</formula>
    </cfRule>
    <cfRule type="expression" dxfId="15" priority="8">
      <formula>F10="Taiwan"</formula>
    </cfRule>
    <cfRule type="expression" dxfId="14" priority="10" stopIfTrue="1">
      <formula>F10=0</formula>
    </cfRule>
    <cfRule type="expression" dxfId="13" priority="11" stopIfTrue="1">
      <formula>F10="Brazil"</formula>
    </cfRule>
  </conditionalFormatting>
  <conditionalFormatting sqref="K10:K32">
    <cfRule type="expression" dxfId="12" priority="12" stopIfTrue="1">
      <formula>F10="USA"</formula>
    </cfRule>
    <cfRule type="expression" dxfId="11" priority="13" stopIfTrue="1">
      <formula>F10="Brazil"</formula>
    </cfRule>
  </conditionalFormatting>
  <conditionalFormatting sqref="R10:R32">
    <cfRule type="expression" dxfId="10" priority="4">
      <formula>F10="Taiwan"</formula>
    </cfRule>
    <cfRule type="expression" dxfId="9" priority="14" stopIfTrue="1">
      <formula>F10=0</formula>
    </cfRule>
  </conditionalFormatting>
  <conditionalFormatting sqref="U10:U32">
    <cfRule type="expression" dxfId="8" priority="2">
      <formula>F10="Taiwan"</formula>
    </cfRule>
    <cfRule type="expression" dxfId="7" priority="15" stopIfTrue="1">
      <formula>F10=0</formula>
    </cfRule>
  </conditionalFormatting>
  <conditionalFormatting sqref="W10:W32">
    <cfRule type="expression" dxfId="6" priority="1">
      <formula>F10="Taiwan"</formula>
    </cfRule>
    <cfRule type="expression" dxfId="5" priority="16" stopIfTrue="1">
      <formula>F10=0</formula>
    </cfRule>
  </conditionalFormatting>
  <conditionalFormatting sqref="T10:T32">
    <cfRule type="expression" dxfId="4" priority="3">
      <formula>F10="Taiwan"</formula>
    </cfRule>
    <cfRule type="expression" dxfId="3" priority="17" stopIfTrue="1">
      <formula>P10=0</formula>
    </cfRule>
  </conditionalFormatting>
  <conditionalFormatting sqref="D10:D32">
    <cfRule type="cellIs" dxfId="2" priority="18" stopIfTrue="1" operator="lessThan">
      <formula>0</formula>
    </cfRule>
    <cfRule type="cellIs" dxfId="1" priority="19" stopIfTrue="1" operator="greaterThan">
      <formula>100</formula>
    </cfRule>
  </conditionalFormatting>
  <conditionalFormatting sqref="P10:P32">
    <cfRule type="expression" dxfId="0" priority="6">
      <formula>F10="Taiwan"</formula>
    </cfRule>
  </conditionalFormatting>
  <dataValidations count="4">
    <dataValidation type="list" allowBlank="1" showInputMessage="1" showErrorMessage="1" sqref="J10:K32">
      <formula1>INDIRECT(H10)</formula1>
    </dataValidation>
    <dataValidation type="list" allowBlank="1" showInputMessage="1" showErrorMessage="1" sqref="G10:G32">
      <formula1>INDIRECT(F10)</formula1>
    </dataValidation>
    <dataValidation type="list" allowBlank="1" showInputMessage="1" showErrorMessage="1" sqref="M10:M32">
      <formula1>Units</formula1>
    </dataValidation>
    <dataValidation type="list" allowBlank="1" showInputMessage="1" showErrorMessage="1" sqref="E10:E32">
      <formula1>Countries</formula1>
    </dataValidation>
  </dataValidations>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R64"/>
  <sheetViews>
    <sheetView workbookViewId="0">
      <selection activeCell="G7" sqref="G7"/>
    </sheetView>
  </sheetViews>
  <sheetFormatPr defaultRowHeight="12.75"/>
  <cols>
    <col min="1" max="1" width="13.140625" bestFit="1" customWidth="1"/>
    <col min="2" max="2" width="41.85546875" bestFit="1" customWidth="1"/>
    <col min="3" max="3" width="15.7109375" bestFit="1" customWidth="1"/>
    <col min="4" max="4" width="13.42578125" customWidth="1"/>
    <col min="5" max="5" width="10.42578125" customWidth="1"/>
    <col min="6" max="6" width="11.5703125" bestFit="1" customWidth="1"/>
  </cols>
  <sheetData>
    <row r="2" spans="1:44">
      <c r="A2" s="59" t="s">
        <v>139</v>
      </c>
      <c r="B2" s="59"/>
      <c r="C2" s="59"/>
    </row>
    <row r="3" spans="1:44" ht="13.5" thickBot="1"/>
    <row r="4" spans="1:44">
      <c r="B4" s="2" t="s">
        <v>203</v>
      </c>
      <c r="C4" s="5">
        <v>1</v>
      </c>
    </row>
    <row r="5" spans="1:44" ht="13.5" thickBot="1">
      <c r="B5" s="4" t="s">
        <v>201</v>
      </c>
      <c r="C5" s="9">
        <v>1000</v>
      </c>
    </row>
    <row r="6" spans="1:44">
      <c r="A6" t="s">
        <v>215</v>
      </c>
      <c r="B6" s="15" t="s">
        <v>202</v>
      </c>
    </row>
    <row r="7" spans="1:44">
      <c r="A7" t="s">
        <v>232</v>
      </c>
    </row>
    <row r="9" spans="1:44">
      <c r="A9" s="59" t="s">
        <v>273</v>
      </c>
      <c r="B9" s="59"/>
      <c r="C9" s="59"/>
    </row>
    <row r="10" spans="1:44" ht="13.5" thickBot="1">
      <c r="F10" s="8"/>
    </row>
    <row r="11" spans="1:44">
      <c r="B11" s="256" t="s">
        <v>0</v>
      </c>
      <c r="C11" s="2">
        <v>2005</v>
      </c>
      <c r="D11" s="57">
        <v>2006</v>
      </c>
      <c r="E11" s="218">
        <v>2006</v>
      </c>
      <c r="F11" s="218">
        <v>2005</v>
      </c>
      <c r="AR11" t="s">
        <v>258</v>
      </c>
    </row>
    <row r="12" spans="1:44">
      <c r="B12" s="257" t="s">
        <v>1</v>
      </c>
      <c r="C12" s="3">
        <v>2007</v>
      </c>
      <c r="D12" s="6">
        <v>2007</v>
      </c>
      <c r="E12" s="219">
        <v>2007</v>
      </c>
      <c r="F12" s="219">
        <v>2006</v>
      </c>
      <c r="AR12" t="s">
        <v>239</v>
      </c>
    </row>
    <row r="13" spans="1:44">
      <c r="B13" s="257" t="s">
        <v>2</v>
      </c>
      <c r="C13" s="3">
        <v>2009</v>
      </c>
      <c r="D13" s="6">
        <v>2008</v>
      </c>
      <c r="E13" s="219">
        <v>2008</v>
      </c>
      <c r="F13" s="219">
        <v>2007</v>
      </c>
      <c r="AR13" t="s">
        <v>240</v>
      </c>
    </row>
    <row r="14" spans="1:44">
      <c r="B14" s="257" t="s">
        <v>3</v>
      </c>
      <c r="C14" s="3">
        <v>2010</v>
      </c>
      <c r="D14" s="6"/>
      <c r="E14" s="219"/>
      <c r="F14" s="219">
        <v>2008</v>
      </c>
      <c r="AR14" t="s">
        <v>241</v>
      </c>
    </row>
    <row r="15" spans="1:44">
      <c r="B15" s="257" t="s">
        <v>4</v>
      </c>
      <c r="C15" s="3">
        <v>2012</v>
      </c>
      <c r="D15" s="6"/>
      <c r="E15" s="219"/>
      <c r="F15" s="219">
        <v>2009</v>
      </c>
      <c r="AR15" t="s">
        <v>242</v>
      </c>
    </row>
    <row r="16" spans="1:44">
      <c r="B16" s="257" t="s">
        <v>5</v>
      </c>
      <c r="C16" s="3">
        <v>2014</v>
      </c>
      <c r="D16" s="6"/>
      <c r="E16" s="219"/>
      <c r="F16" s="219">
        <v>2010</v>
      </c>
      <c r="AR16" t="s">
        <v>243</v>
      </c>
    </row>
    <row r="17" spans="1:44">
      <c r="B17" s="257">
        <v>2006</v>
      </c>
      <c r="C17" s="3"/>
      <c r="D17" s="6"/>
      <c r="E17" s="219"/>
      <c r="F17" s="219"/>
      <c r="AR17" t="s">
        <v>244</v>
      </c>
    </row>
    <row r="18" spans="1:44">
      <c r="B18" s="257">
        <v>2007</v>
      </c>
      <c r="C18" s="3"/>
      <c r="D18" s="6"/>
      <c r="E18" s="219"/>
      <c r="F18" s="219"/>
      <c r="AR18" t="s">
        <v>245</v>
      </c>
    </row>
    <row r="19" spans="1:44">
      <c r="B19" s="257">
        <v>2008</v>
      </c>
      <c r="C19" s="3"/>
      <c r="D19" s="6"/>
      <c r="E19" s="219"/>
      <c r="F19" s="219"/>
    </row>
    <row r="20" spans="1:44">
      <c r="B20" s="257">
        <v>2009</v>
      </c>
      <c r="C20" s="3"/>
      <c r="D20" s="6"/>
      <c r="E20" s="219"/>
      <c r="F20" s="219"/>
    </row>
    <row r="21" spans="1:44">
      <c r="B21" s="257">
        <v>2010</v>
      </c>
      <c r="C21" s="3"/>
      <c r="D21" s="6"/>
      <c r="E21" s="219"/>
      <c r="F21" s="219"/>
    </row>
    <row r="22" spans="1:44">
      <c r="B22" s="257">
        <v>2011</v>
      </c>
      <c r="C22" s="3"/>
      <c r="D22" s="6"/>
      <c r="E22" s="219"/>
      <c r="F22" s="219"/>
    </row>
    <row r="23" spans="1:44" ht="13.5" thickBot="1">
      <c r="B23" s="258">
        <v>2012</v>
      </c>
      <c r="C23" s="4"/>
      <c r="D23" s="8"/>
      <c r="E23" s="220"/>
      <c r="F23" s="220"/>
      <c r="AR23" t="s">
        <v>246</v>
      </c>
    </row>
    <row r="24" spans="1:44" ht="13.5" thickBot="1">
      <c r="A24" t="s">
        <v>215</v>
      </c>
      <c r="B24" s="56" t="s">
        <v>207</v>
      </c>
      <c r="C24" s="4" t="s">
        <v>205</v>
      </c>
      <c r="D24" s="116" t="s">
        <v>257</v>
      </c>
      <c r="E24" s="220" t="s">
        <v>346</v>
      </c>
      <c r="F24" s="221" t="s">
        <v>362</v>
      </c>
      <c r="AR24" t="s">
        <v>247</v>
      </c>
    </row>
    <row r="25" spans="1:44">
      <c r="AR25" t="s">
        <v>248</v>
      </c>
    </row>
    <row r="26" spans="1:44">
      <c r="AR26" t="s">
        <v>249</v>
      </c>
    </row>
    <row r="27" spans="1:44">
      <c r="A27" s="59" t="s">
        <v>274</v>
      </c>
      <c r="B27" s="59"/>
      <c r="C27" s="59"/>
      <c r="AR27" t="s">
        <v>250</v>
      </c>
    </row>
    <row r="28" spans="1:44" ht="13.5" thickBot="1">
      <c r="B28" t="s">
        <v>210</v>
      </c>
    </row>
    <row r="29" spans="1:44" ht="13.5" thickBot="1">
      <c r="A29" t="s">
        <v>215</v>
      </c>
      <c r="B29" s="14" t="s">
        <v>211</v>
      </c>
      <c r="C29" s="117" t="s">
        <v>212</v>
      </c>
      <c r="D29" s="222" t="s">
        <v>347</v>
      </c>
      <c r="E29" s="223" t="s">
        <v>363</v>
      </c>
    </row>
    <row r="30" spans="1:44">
      <c r="B30" s="2" t="s">
        <v>228</v>
      </c>
      <c r="C30" s="57" t="s">
        <v>216</v>
      </c>
      <c r="D30" s="204" t="s">
        <v>216</v>
      </c>
      <c r="E30" s="224" t="s">
        <v>216</v>
      </c>
    </row>
    <row r="31" spans="1:44">
      <c r="B31" s="3" t="s">
        <v>213</v>
      </c>
      <c r="C31" s="6"/>
      <c r="D31" s="215"/>
      <c r="E31" s="7"/>
    </row>
    <row r="32" spans="1:44">
      <c r="B32" s="3" t="s">
        <v>214</v>
      </c>
      <c r="C32" s="6"/>
      <c r="D32" s="215"/>
      <c r="E32" s="7"/>
    </row>
    <row r="33" spans="1:5" ht="13.5" thickBot="1">
      <c r="B33" s="4" t="s">
        <v>222</v>
      </c>
      <c r="C33" s="8"/>
      <c r="D33" s="216"/>
      <c r="E33" s="9"/>
    </row>
    <row r="35" spans="1:5">
      <c r="B35" t="s">
        <v>236</v>
      </c>
    </row>
    <row r="36" spans="1:5">
      <c r="B36" t="s">
        <v>237</v>
      </c>
    </row>
    <row r="37" spans="1:5">
      <c r="B37" t="s">
        <v>238</v>
      </c>
    </row>
    <row r="39" spans="1:5" ht="15" thickBot="1">
      <c r="A39" s="59" t="s">
        <v>275</v>
      </c>
      <c r="B39" s="59"/>
      <c r="C39" s="59"/>
      <c r="D39" s="228"/>
      <c r="E39" s="228"/>
    </row>
    <row r="40" spans="1:5" ht="15.75" thickBot="1">
      <c r="B40" s="24"/>
      <c r="C40" s="24"/>
      <c r="D40" s="231" t="s">
        <v>199</v>
      </c>
      <c r="E40" s="232" t="s">
        <v>200</v>
      </c>
    </row>
    <row r="41" spans="1:5" ht="15">
      <c r="B41" s="25" t="s">
        <v>252</v>
      </c>
      <c r="C41" s="26">
        <v>1</v>
      </c>
      <c r="D41" s="233">
        <v>21</v>
      </c>
      <c r="E41" s="225">
        <v>310</v>
      </c>
    </row>
    <row r="42" spans="1:5" ht="15">
      <c r="B42" s="27" t="s">
        <v>253</v>
      </c>
      <c r="C42" s="28">
        <v>2</v>
      </c>
      <c r="D42" s="234">
        <v>23</v>
      </c>
      <c r="E42" s="226">
        <v>296</v>
      </c>
    </row>
    <row r="43" spans="1:5" ht="15.75" thickBot="1">
      <c r="B43" s="29" t="s">
        <v>254</v>
      </c>
      <c r="C43" s="30">
        <v>3</v>
      </c>
      <c r="D43" s="235">
        <v>25</v>
      </c>
      <c r="E43" s="230">
        <v>298</v>
      </c>
    </row>
    <row r="44" spans="1:5" ht="15.75" thickBot="1">
      <c r="B44" s="29" t="s">
        <v>416</v>
      </c>
      <c r="C44" s="30">
        <v>4</v>
      </c>
      <c r="D44" s="235">
        <v>28</v>
      </c>
      <c r="E44" s="230">
        <v>265</v>
      </c>
    </row>
    <row r="45" spans="1:5" ht="18">
      <c r="B45" s="24" t="s">
        <v>255</v>
      </c>
      <c r="C45" s="24"/>
      <c r="D45" s="24"/>
      <c r="E45" s="31"/>
    </row>
    <row r="46" spans="1:5" ht="18">
      <c r="B46" s="24" t="s">
        <v>256</v>
      </c>
      <c r="C46" s="24"/>
      <c r="D46" s="24"/>
      <c r="E46" s="31"/>
    </row>
    <row r="48" spans="1:5" ht="409.6">
      <c r="A48" s="59" t="s">
        <v>276</v>
      </c>
      <c r="B48" s="59"/>
      <c r="C48" s="59"/>
    </row>
    <row r="49" spans="1:3" ht="13.5" thickBot="1"/>
    <row r="50" spans="1:3" ht="15">
      <c r="B50" s="25" t="s">
        <v>259</v>
      </c>
      <c r="C50" s="225">
        <v>1000</v>
      </c>
    </row>
    <row r="51" spans="1:3" ht="15">
      <c r="B51" s="60" t="s">
        <v>261</v>
      </c>
      <c r="C51" s="226">
        <v>1</v>
      </c>
    </row>
    <row r="52" spans="1:3" ht="15.75" thickBot="1">
      <c r="B52" s="61" t="s">
        <v>260</v>
      </c>
      <c r="C52" s="227">
        <f>2.20462262</f>
        <v>2.2046226199999999</v>
      </c>
    </row>
    <row r="53" spans="1:3" ht="14.25">
      <c r="C53" s="228"/>
    </row>
    <row r="54" spans="1:3" ht="14.25">
      <c r="C54" s="228"/>
    </row>
    <row r="55" spans="1:3" ht="14.25">
      <c r="C55" s="228"/>
    </row>
    <row r="56" spans="1:3" ht="14.25">
      <c r="A56" s="59" t="s">
        <v>391</v>
      </c>
      <c r="B56" s="59"/>
      <c r="C56" s="229"/>
    </row>
    <row r="57" spans="1:3" ht="15" thickBot="1">
      <c r="C57" s="228"/>
    </row>
    <row r="58" spans="1:3" ht="14.25">
      <c r="B58" s="2">
        <v>2005</v>
      </c>
      <c r="C58" s="225" t="s">
        <v>392</v>
      </c>
    </row>
    <row r="59" spans="1:3" ht="14.25">
      <c r="B59" s="3">
        <v>2007</v>
      </c>
      <c r="C59" s="226" t="s">
        <v>393</v>
      </c>
    </row>
    <row r="60" spans="1:3" ht="14.25">
      <c r="B60" s="3">
        <v>2009</v>
      </c>
      <c r="C60" s="234" t="s">
        <v>408</v>
      </c>
    </row>
    <row r="61" spans="1:3" ht="14.25">
      <c r="A61" s="7"/>
      <c r="B61" s="7">
        <v>2010</v>
      </c>
      <c r="C61" s="234" t="s">
        <v>413</v>
      </c>
    </row>
    <row r="62" spans="1:3" ht="14.25">
      <c r="A62" s="7"/>
      <c r="B62" s="7">
        <v>2012</v>
      </c>
      <c r="C62" s="234" t="s">
        <v>426</v>
      </c>
    </row>
    <row r="63" spans="1:3" ht="15" thickBot="1">
      <c r="A63" s="7"/>
      <c r="B63" s="242">
        <v>2014</v>
      </c>
      <c r="C63" s="230" t="s">
        <v>427</v>
      </c>
    </row>
    <row r="64" spans="1:3" ht="409.6">
      <c r="B64" t="s">
        <v>394</v>
      </c>
    </row>
  </sheetData>
  <phoneticPr fontId="3"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07"/>
  <sheetViews>
    <sheetView topLeftCell="A44" workbookViewId="0">
      <selection activeCell="J66" sqref="A1:J66"/>
    </sheetView>
  </sheetViews>
  <sheetFormatPr defaultRowHeight="12.75"/>
  <cols>
    <col min="4" max="4" width="20.42578125" customWidth="1"/>
    <col min="8" max="8" width="16.7109375" customWidth="1"/>
    <col min="9" max="10" width="12.42578125" bestFit="1" customWidth="1"/>
  </cols>
  <sheetData>
    <row r="2" spans="1:10">
      <c r="A2" s="323" t="s">
        <v>422</v>
      </c>
      <c r="B2" s="324"/>
      <c r="C2" s="324"/>
      <c r="D2" s="324"/>
    </row>
    <row r="3" spans="1:10" ht="13.5" thickBot="1"/>
    <row r="4" spans="1:10" ht="13.5" thickBot="1">
      <c r="C4" s="317" t="s">
        <v>140</v>
      </c>
      <c r="D4" s="319" t="s">
        <v>385</v>
      </c>
      <c r="E4" s="320" t="s">
        <v>400</v>
      </c>
      <c r="F4" s="321"/>
      <c r="G4" s="322"/>
      <c r="H4" s="55" t="s">
        <v>217</v>
      </c>
      <c r="I4" s="57"/>
      <c r="J4" s="5"/>
    </row>
    <row r="5" spans="1:10" ht="90.75" thickBot="1">
      <c r="C5" s="318"/>
      <c r="D5" s="318"/>
      <c r="E5" s="63" t="s">
        <v>141</v>
      </c>
      <c r="F5" s="65" t="s">
        <v>142</v>
      </c>
      <c r="G5" s="62" t="s">
        <v>143</v>
      </c>
      <c r="H5" s="67" t="s">
        <v>198</v>
      </c>
      <c r="I5" s="68" t="s">
        <v>199</v>
      </c>
      <c r="J5" s="13" t="s">
        <v>200</v>
      </c>
    </row>
    <row r="6" spans="1:10">
      <c r="C6" s="187" t="s">
        <v>144</v>
      </c>
      <c r="D6" s="188" t="s">
        <v>145</v>
      </c>
      <c r="E6" s="199" t="s">
        <v>146</v>
      </c>
      <c r="F6" s="201" t="s">
        <v>147</v>
      </c>
      <c r="G6" s="184" t="s">
        <v>148</v>
      </c>
      <c r="H6" s="203"/>
      <c r="I6" s="206"/>
      <c r="J6" s="5"/>
    </row>
    <row r="7" spans="1:10">
      <c r="C7" s="189" t="s">
        <v>149</v>
      </c>
      <c r="D7" s="186" t="s">
        <v>386</v>
      </c>
      <c r="E7" s="64">
        <v>950.47900000000004</v>
      </c>
      <c r="F7" s="66">
        <v>49.32</v>
      </c>
      <c r="G7" s="185">
        <v>7.5529999999999999</v>
      </c>
      <c r="H7" s="204">
        <f>(E7*0.45359237)/1000</f>
        <v>0.43113002224523006</v>
      </c>
      <c r="I7" s="114">
        <f>((F7*0.45359237)/1000)/1000</f>
        <v>2.2371175688399999E-5</v>
      </c>
      <c r="J7" s="7">
        <f>((G7*0.45359237)/1000)/1000</f>
        <v>3.4259831706100001E-6</v>
      </c>
    </row>
    <row r="8" spans="1:10">
      <c r="C8" s="189" t="s">
        <v>150</v>
      </c>
      <c r="D8" s="186" t="s">
        <v>387</v>
      </c>
      <c r="E8" s="64">
        <v>682.29700000000003</v>
      </c>
      <c r="F8" s="66">
        <v>36.807000000000002</v>
      </c>
      <c r="G8" s="185">
        <v>6.0960000000000001</v>
      </c>
      <c r="H8" s="204">
        <f t="shared" ref="H8:H32" si="0">(E8*0.45359237)/1000</f>
        <v>0.30948471327388999</v>
      </c>
      <c r="I8" s="114">
        <f t="shared" ref="I8:I32" si="1">((F8*0.45359237)/1000)/1000</f>
        <v>1.6695374362590002E-5</v>
      </c>
      <c r="J8" s="7">
        <f t="shared" ref="J8:J32" si="2">((G8*0.45359237)/1000)/1000</f>
        <v>2.7650990875200005E-6</v>
      </c>
    </row>
    <row r="9" spans="1:10">
      <c r="C9" s="189" t="s">
        <v>151</v>
      </c>
      <c r="D9" s="186" t="s">
        <v>388</v>
      </c>
      <c r="E9" s="64">
        <v>1103.202</v>
      </c>
      <c r="F9" s="66">
        <v>66.552000000000007</v>
      </c>
      <c r="G9" s="185">
        <v>9.2490000000000006</v>
      </c>
      <c r="H9" s="204">
        <f t="shared" si="0"/>
        <v>0.50040400976874</v>
      </c>
      <c r="I9" s="114">
        <f t="shared" si="1"/>
        <v>3.0187479408240005E-5</v>
      </c>
      <c r="J9" s="7">
        <f t="shared" si="2"/>
        <v>4.195275830130001E-6</v>
      </c>
    </row>
    <row r="10" spans="1:10">
      <c r="C10" s="189" t="s">
        <v>152</v>
      </c>
      <c r="D10" s="186" t="s">
        <v>389</v>
      </c>
      <c r="E10" s="64">
        <v>1088.7049999999999</v>
      </c>
      <c r="F10" s="66">
        <v>88.436000000000007</v>
      </c>
      <c r="G10" s="185">
        <v>12.132</v>
      </c>
      <c r="H10" s="204">
        <f t="shared" si="0"/>
        <v>0.49382828118085004</v>
      </c>
      <c r="I10" s="114">
        <f t="shared" si="1"/>
        <v>4.0113894833319998E-5</v>
      </c>
      <c r="J10" s="7">
        <f t="shared" si="2"/>
        <v>5.5029826328400002E-6</v>
      </c>
    </row>
    <row r="11" spans="1:10">
      <c r="C11" s="189" t="s">
        <v>153</v>
      </c>
      <c r="D11" s="186" t="s">
        <v>154</v>
      </c>
      <c r="E11" s="64">
        <v>946.34299999999996</v>
      </c>
      <c r="F11" s="66">
        <v>100.517</v>
      </c>
      <c r="G11" s="185">
        <v>15.909000000000001</v>
      </c>
      <c r="H11" s="204">
        <f t="shared" si="0"/>
        <v>0.42925396420291001</v>
      </c>
      <c r="I11" s="114">
        <f t="shared" si="1"/>
        <v>4.5593744255289995E-5</v>
      </c>
      <c r="J11" s="7">
        <f t="shared" si="2"/>
        <v>7.2162010143300008E-6</v>
      </c>
    </row>
    <row r="12" spans="1:10">
      <c r="C12" s="189" t="s">
        <v>155</v>
      </c>
      <c r="D12" s="186" t="s">
        <v>156</v>
      </c>
      <c r="E12" s="64">
        <v>1617.1489999999999</v>
      </c>
      <c r="F12" s="66">
        <v>175.23099999999999</v>
      </c>
      <c r="G12" s="185">
        <v>26.923999999999999</v>
      </c>
      <c r="H12" s="204">
        <f t="shared" si="0"/>
        <v>0.73352644755313001</v>
      </c>
      <c r="I12" s="114">
        <f t="shared" si="1"/>
        <v>7.948344458747E-5</v>
      </c>
      <c r="J12" s="7">
        <f t="shared" si="2"/>
        <v>1.2212520969880001E-5</v>
      </c>
    </row>
    <row r="13" spans="1:10">
      <c r="C13" s="189" t="s">
        <v>157</v>
      </c>
      <c r="D13" s="186" t="s">
        <v>158</v>
      </c>
      <c r="E13" s="64">
        <v>1267.482</v>
      </c>
      <c r="F13" s="66">
        <v>150.78700000000001</v>
      </c>
      <c r="G13" s="185">
        <v>22.187000000000001</v>
      </c>
      <c r="H13" s="204">
        <f t="shared" si="0"/>
        <v>0.57492016431234005</v>
      </c>
      <c r="I13" s="114">
        <f t="shared" si="1"/>
        <v>6.8395832695190007E-5</v>
      </c>
      <c r="J13" s="7">
        <f t="shared" si="2"/>
        <v>1.0063853913190002E-5</v>
      </c>
    </row>
    <row r="14" spans="1:10">
      <c r="C14" s="189" t="s">
        <v>159</v>
      </c>
      <c r="D14" s="186" t="s">
        <v>160</v>
      </c>
      <c r="E14" s="64">
        <v>1248.45</v>
      </c>
      <c r="F14" s="66">
        <v>148.417</v>
      </c>
      <c r="G14" s="185">
        <v>21.463999999999999</v>
      </c>
      <c r="H14" s="204">
        <f t="shared" si="0"/>
        <v>0.56628739432649999</v>
      </c>
      <c r="I14" s="114">
        <f t="shared" si="1"/>
        <v>6.732081877829E-5</v>
      </c>
      <c r="J14" s="7">
        <f t="shared" si="2"/>
        <v>9.7359066296799994E-6</v>
      </c>
    </row>
    <row r="15" spans="1:10">
      <c r="C15" s="189" t="s">
        <v>161</v>
      </c>
      <c r="D15" s="186" t="s">
        <v>162</v>
      </c>
      <c r="E15" s="64">
        <v>1229.1199999999999</v>
      </c>
      <c r="F15" s="66">
        <v>133.02199999999999</v>
      </c>
      <c r="G15" s="185">
        <v>17.257999999999999</v>
      </c>
      <c r="H15" s="204">
        <f t="shared" si="0"/>
        <v>0.55751945381439993</v>
      </c>
      <c r="I15" s="114">
        <f t="shared" si="1"/>
        <v>6.0337764242139999E-5</v>
      </c>
      <c r="J15" s="7">
        <f t="shared" si="2"/>
        <v>7.8280971214599987E-6</v>
      </c>
    </row>
    <row r="16" spans="1:10">
      <c r="C16" s="189" t="s">
        <v>163</v>
      </c>
      <c r="D16" s="186" t="s">
        <v>164</v>
      </c>
      <c r="E16" s="64">
        <v>578.23299999999995</v>
      </c>
      <c r="F16" s="66">
        <v>98.043000000000006</v>
      </c>
      <c r="G16" s="185">
        <v>13.161</v>
      </c>
      <c r="H16" s="204">
        <f t="shared" si="0"/>
        <v>0.26228207688221</v>
      </c>
      <c r="I16" s="114">
        <f t="shared" si="1"/>
        <v>4.4471556731910005E-5</v>
      </c>
      <c r="J16" s="7">
        <f t="shared" si="2"/>
        <v>5.9697291815700003E-6</v>
      </c>
    </row>
    <row r="17" spans="3:10">
      <c r="C17" s="189" t="s">
        <v>165</v>
      </c>
      <c r="D17" s="186" t="s">
        <v>166</v>
      </c>
      <c r="E17" s="64">
        <v>699.40200000000004</v>
      </c>
      <c r="F17" s="66">
        <v>25.039000000000001</v>
      </c>
      <c r="G17" s="185">
        <v>3.0449999999999999</v>
      </c>
      <c r="H17" s="204">
        <f t="shared" si="0"/>
        <v>0.31724341076274004</v>
      </c>
      <c r="I17" s="114">
        <f t="shared" si="1"/>
        <v>1.1357499352430001E-5</v>
      </c>
      <c r="J17" s="7">
        <f t="shared" si="2"/>
        <v>1.3811887666500001E-6</v>
      </c>
    </row>
    <row r="18" spans="3:10">
      <c r="C18" s="189" t="s">
        <v>167</v>
      </c>
      <c r="D18" s="186" t="s">
        <v>168</v>
      </c>
      <c r="E18" s="64">
        <v>377.17399999999998</v>
      </c>
      <c r="F18" s="66">
        <v>32.302999999999997</v>
      </c>
      <c r="G18" s="185">
        <v>4.3680000000000003</v>
      </c>
      <c r="H18" s="204">
        <f t="shared" si="0"/>
        <v>0.17108324856238</v>
      </c>
      <c r="I18" s="114">
        <f t="shared" si="1"/>
        <v>1.4652394328109999E-5</v>
      </c>
      <c r="J18" s="7">
        <f t="shared" si="2"/>
        <v>1.9812914721600003E-6</v>
      </c>
    </row>
    <row r="19" spans="3:10">
      <c r="C19" s="189" t="s">
        <v>169</v>
      </c>
      <c r="D19" s="186" t="s">
        <v>170</v>
      </c>
      <c r="E19" s="64">
        <v>852.89700000000005</v>
      </c>
      <c r="F19" s="66">
        <v>75.566000000000003</v>
      </c>
      <c r="G19" s="185">
        <v>11.512</v>
      </c>
      <c r="H19" s="204">
        <f t="shared" si="0"/>
        <v>0.38686757159589003</v>
      </c>
      <c r="I19" s="114">
        <f t="shared" si="1"/>
        <v>3.4276161031420005E-5</v>
      </c>
      <c r="J19" s="7">
        <f t="shared" si="2"/>
        <v>5.2217553634400011E-6</v>
      </c>
    </row>
    <row r="20" spans="3:10">
      <c r="C20" s="189" t="s">
        <v>171</v>
      </c>
      <c r="D20" s="186" t="s">
        <v>172</v>
      </c>
      <c r="E20" s="64">
        <v>1553.923</v>
      </c>
      <c r="F20" s="66">
        <v>171.06700000000001</v>
      </c>
      <c r="G20" s="185">
        <v>24.58</v>
      </c>
      <c r="H20" s="204">
        <f t="shared" si="0"/>
        <v>0.70484761636751003</v>
      </c>
      <c r="I20" s="114">
        <f t="shared" si="1"/>
        <v>7.7594685958790017E-5</v>
      </c>
      <c r="J20" s="7">
        <f t="shared" si="2"/>
        <v>1.1149300454600001E-5</v>
      </c>
    </row>
    <row r="21" spans="3:10">
      <c r="C21" s="189" t="s">
        <v>173</v>
      </c>
      <c r="D21" s="186" t="s">
        <v>174</v>
      </c>
      <c r="E21" s="64">
        <v>1497.057</v>
      </c>
      <c r="F21" s="66">
        <v>161.29</v>
      </c>
      <c r="G21" s="185">
        <v>23.675000000000001</v>
      </c>
      <c r="H21" s="204">
        <f t="shared" si="0"/>
        <v>0.67905363265509</v>
      </c>
      <c r="I21" s="114">
        <f t="shared" si="1"/>
        <v>7.3159913357299998E-5</v>
      </c>
      <c r="J21" s="7">
        <f t="shared" si="2"/>
        <v>1.0738799359750001E-5</v>
      </c>
    </row>
    <row r="22" spans="3:10">
      <c r="C22" s="189" t="s">
        <v>175</v>
      </c>
      <c r="D22" s="186" t="s">
        <v>176</v>
      </c>
      <c r="E22" s="64">
        <v>1606.779</v>
      </c>
      <c r="F22" s="66">
        <v>187.512</v>
      </c>
      <c r="G22" s="185">
        <v>27.263999999999999</v>
      </c>
      <c r="H22" s="204">
        <f t="shared" si="0"/>
        <v>0.72882269467623007</v>
      </c>
      <c r="I22" s="114">
        <f t="shared" si="1"/>
        <v>8.5054012483440011E-5</v>
      </c>
      <c r="J22" s="7">
        <f t="shared" si="2"/>
        <v>1.236674237568E-5</v>
      </c>
    </row>
    <row r="23" spans="3:10">
      <c r="C23" s="189" t="s">
        <v>177</v>
      </c>
      <c r="D23" s="186" t="s">
        <v>178</v>
      </c>
      <c r="E23" s="64">
        <v>1159.9939999999999</v>
      </c>
      <c r="F23" s="66">
        <v>90.284999999999997</v>
      </c>
      <c r="G23" s="185">
        <v>12.956</v>
      </c>
      <c r="H23" s="204">
        <f t="shared" si="0"/>
        <v>0.52616442764577998</v>
      </c>
      <c r="I23" s="114">
        <f t="shared" si="1"/>
        <v>4.095258712545E-5</v>
      </c>
      <c r="J23" s="7">
        <f t="shared" si="2"/>
        <v>5.8767427457199995E-6</v>
      </c>
    </row>
    <row r="24" spans="3:10">
      <c r="C24" s="189" t="s">
        <v>179</v>
      </c>
      <c r="D24" s="186" t="s">
        <v>180</v>
      </c>
      <c r="E24" s="64">
        <v>1144.5260000000001</v>
      </c>
      <c r="F24" s="66">
        <v>105.352</v>
      </c>
      <c r="G24" s="185">
        <v>15.638</v>
      </c>
      <c r="H24" s="204">
        <f t="shared" si="0"/>
        <v>0.51914826086662003</v>
      </c>
      <c r="I24" s="114">
        <f t="shared" si="1"/>
        <v>4.7786863364240004E-5</v>
      </c>
      <c r="J24" s="7">
        <f t="shared" si="2"/>
        <v>7.093277482060001E-6</v>
      </c>
    </row>
    <row r="25" spans="3:10">
      <c r="C25" s="189" t="s">
        <v>181</v>
      </c>
      <c r="D25" s="186" t="s">
        <v>182</v>
      </c>
      <c r="E25" s="64">
        <v>1368.067</v>
      </c>
      <c r="F25" s="66">
        <v>142.14099999999999</v>
      </c>
      <c r="G25" s="185">
        <v>20.739000000000001</v>
      </c>
      <c r="H25" s="204">
        <f t="shared" si="0"/>
        <v>0.62054475284879007</v>
      </c>
      <c r="I25" s="114">
        <f t="shared" si="1"/>
        <v>6.4474073064169996E-5</v>
      </c>
      <c r="J25" s="7">
        <f t="shared" si="2"/>
        <v>9.407052161430001E-6</v>
      </c>
    </row>
    <row r="26" spans="3:10">
      <c r="C26" s="189" t="s">
        <v>183</v>
      </c>
      <c r="D26" s="186" t="s">
        <v>184</v>
      </c>
      <c r="E26" s="64">
        <v>862.32</v>
      </c>
      <c r="F26" s="66">
        <v>99.703999999999994</v>
      </c>
      <c r="G26" s="185">
        <v>14.365</v>
      </c>
      <c r="H26" s="204">
        <f t="shared" si="0"/>
        <v>0.39114177249840004</v>
      </c>
      <c r="I26" s="114">
        <f t="shared" si="1"/>
        <v>4.5224973658479992E-5</v>
      </c>
      <c r="J26" s="7">
        <f t="shared" si="2"/>
        <v>6.5158543950500008E-6</v>
      </c>
    </row>
    <row r="27" spans="3:10">
      <c r="C27" s="189" t="s">
        <v>185</v>
      </c>
      <c r="D27" s="186" t="s">
        <v>186</v>
      </c>
      <c r="E27" s="64">
        <v>1458.6310000000001</v>
      </c>
      <c r="F27" s="66">
        <v>160.761</v>
      </c>
      <c r="G27" s="185">
        <v>23.321999999999999</v>
      </c>
      <c r="H27" s="204">
        <f t="shared" si="0"/>
        <v>0.66162389224547002</v>
      </c>
      <c r="I27" s="114">
        <f t="shared" si="1"/>
        <v>7.2919962993569988E-5</v>
      </c>
      <c r="J27" s="7">
        <f t="shared" si="2"/>
        <v>1.0578681253140002E-5</v>
      </c>
    </row>
    <row r="28" spans="3:10">
      <c r="C28" s="189" t="s">
        <v>187</v>
      </c>
      <c r="D28" s="186" t="s">
        <v>188</v>
      </c>
      <c r="E28" s="64">
        <v>1586.325</v>
      </c>
      <c r="F28" s="66">
        <v>150.09899999999999</v>
      </c>
      <c r="G28" s="185">
        <v>21.846</v>
      </c>
      <c r="H28" s="204">
        <f t="shared" si="0"/>
        <v>0.71954491634025008</v>
      </c>
      <c r="I28" s="114">
        <f t="shared" si="1"/>
        <v>6.8083761144630009E-5</v>
      </c>
      <c r="J28" s="7">
        <f t="shared" si="2"/>
        <v>9.9091789150200008E-6</v>
      </c>
    </row>
    <row r="29" spans="3:10">
      <c r="C29" s="189" t="s">
        <v>189</v>
      </c>
      <c r="D29" s="186" t="s">
        <v>190</v>
      </c>
      <c r="E29" s="64">
        <v>619.88800000000003</v>
      </c>
      <c r="F29" s="66">
        <v>36.746000000000002</v>
      </c>
      <c r="G29" s="185">
        <v>4.4820000000000002</v>
      </c>
      <c r="H29" s="204">
        <f t="shared" si="0"/>
        <v>0.28117646705456001</v>
      </c>
      <c r="I29" s="114">
        <f t="shared" si="1"/>
        <v>1.6667705228019999E-5</v>
      </c>
      <c r="J29" s="7">
        <f t="shared" si="2"/>
        <v>2.0330010023400002E-6</v>
      </c>
    </row>
    <row r="30" spans="3:10">
      <c r="C30" s="189" t="s">
        <v>191</v>
      </c>
      <c r="D30" s="186" t="s">
        <v>192</v>
      </c>
      <c r="E30" s="64">
        <v>915.74300000000005</v>
      </c>
      <c r="F30" s="66">
        <v>98.942999999999998</v>
      </c>
      <c r="G30" s="185">
        <v>14.388</v>
      </c>
      <c r="H30" s="204">
        <f t="shared" si="0"/>
        <v>0.41537403768091002</v>
      </c>
      <c r="I30" s="114">
        <f t="shared" si="1"/>
        <v>4.4879789864909998E-5</v>
      </c>
      <c r="J30" s="7">
        <f t="shared" si="2"/>
        <v>6.5262870195600007E-6</v>
      </c>
    </row>
    <row r="31" spans="3:10">
      <c r="C31" s="189" t="s">
        <v>193</v>
      </c>
      <c r="D31" s="186" t="s">
        <v>194</v>
      </c>
      <c r="E31" s="64">
        <v>1773.9549999999999</v>
      </c>
      <c r="F31" s="66">
        <v>185.34700000000001</v>
      </c>
      <c r="G31" s="185">
        <v>26.831</v>
      </c>
      <c r="H31" s="204">
        <f t="shared" si="0"/>
        <v>0.80465245272335006</v>
      </c>
      <c r="I31" s="114">
        <f t="shared" si="1"/>
        <v>8.4071985002390012E-5</v>
      </c>
      <c r="J31" s="7">
        <f t="shared" si="2"/>
        <v>1.2170336879469999E-5</v>
      </c>
    </row>
    <row r="32" spans="3:10" ht="13.5" thickBot="1">
      <c r="C32" s="190" t="s">
        <v>195</v>
      </c>
      <c r="D32" s="191" t="s">
        <v>196</v>
      </c>
      <c r="E32" s="200">
        <v>878.53800000000001</v>
      </c>
      <c r="F32" s="202">
        <v>66.468999999999994</v>
      </c>
      <c r="G32" s="192">
        <v>9.3239999999999998</v>
      </c>
      <c r="H32" s="205">
        <f t="shared" si="0"/>
        <v>0.39849813355506003</v>
      </c>
      <c r="I32" s="207">
        <f t="shared" si="1"/>
        <v>3.014983124153E-5</v>
      </c>
      <c r="J32" s="9">
        <f t="shared" si="2"/>
        <v>4.2292952578800007E-6</v>
      </c>
    </row>
    <row r="33" spans="1:10">
      <c r="D33" s="246" t="s">
        <v>424</v>
      </c>
    </row>
    <row r="34" spans="1:10">
      <c r="D34" s="10" t="s">
        <v>396</v>
      </c>
    </row>
    <row r="36" spans="1:10">
      <c r="A36" s="323" t="s">
        <v>421</v>
      </c>
      <c r="B36" s="324"/>
      <c r="C36" s="324"/>
      <c r="D36" s="324"/>
    </row>
    <row r="37" spans="1:10" ht="13.5" thickBot="1"/>
    <row r="38" spans="1:10" ht="13.5" thickBot="1">
      <c r="C38" s="317" t="s">
        <v>140</v>
      </c>
      <c r="D38" s="319" t="s">
        <v>385</v>
      </c>
      <c r="E38" s="320" t="s">
        <v>400</v>
      </c>
      <c r="F38" s="321"/>
      <c r="G38" s="322"/>
      <c r="H38" s="55" t="s">
        <v>217</v>
      </c>
      <c r="I38" s="57"/>
      <c r="J38" s="5"/>
    </row>
    <row r="39" spans="1:10" ht="90.75" thickBot="1">
      <c r="C39" s="318"/>
      <c r="D39" s="318"/>
      <c r="E39" s="63" t="s">
        <v>141</v>
      </c>
      <c r="F39" s="65" t="s">
        <v>142</v>
      </c>
      <c r="G39" s="62" t="s">
        <v>143</v>
      </c>
      <c r="H39" s="67" t="s">
        <v>198</v>
      </c>
      <c r="I39" s="68" t="s">
        <v>199</v>
      </c>
      <c r="J39" s="13" t="s">
        <v>200</v>
      </c>
    </row>
    <row r="40" spans="1:10">
      <c r="C40" s="187" t="s">
        <v>144</v>
      </c>
      <c r="D40" s="188" t="s">
        <v>145</v>
      </c>
      <c r="E40" s="199" t="s">
        <v>146</v>
      </c>
      <c r="F40" s="201" t="s">
        <v>147</v>
      </c>
      <c r="G40" s="184" t="s">
        <v>148</v>
      </c>
      <c r="H40" s="203"/>
      <c r="I40" s="206"/>
      <c r="J40" s="5"/>
    </row>
    <row r="41" spans="1:10">
      <c r="C41" s="189" t="s">
        <v>149</v>
      </c>
      <c r="D41" s="186" t="s">
        <v>386</v>
      </c>
      <c r="E41" s="64">
        <v>1268.7313947003938</v>
      </c>
      <c r="F41" s="66">
        <v>26.335204440183595</v>
      </c>
      <c r="G41" s="185">
        <v>7.5947644879609681</v>
      </c>
      <c r="H41" s="204">
        <f>(E41*0.45359237)/1000</f>
        <v>0.57548688021555716</v>
      </c>
      <c r="I41" s="114">
        <f>((F41*0.45359237)/1000)/1000</f>
        <v>1.1945447796457402E-5</v>
      </c>
      <c r="J41" s="7">
        <f>((G41*0.45359237)/1000)/1000</f>
        <v>3.4449272236860522E-6</v>
      </c>
    </row>
    <row r="42" spans="1:10">
      <c r="C42" s="189" t="s">
        <v>150</v>
      </c>
      <c r="D42" s="186" t="s">
        <v>387</v>
      </c>
      <c r="E42" s="64">
        <v>481.1689942139119</v>
      </c>
      <c r="F42" s="66">
        <v>18.652720767243714</v>
      </c>
      <c r="G42" s="185">
        <v>3.5482261538642694</v>
      </c>
      <c r="H42" s="204">
        <f t="shared" ref="H42:H66" si="3">(E42*0.45359237)/1000</f>
        <v>0.2182545844560046</v>
      </c>
      <c r="I42" s="114">
        <f t="shared" ref="I42:I66" si="4">((F42*0.45359237)/1000)/1000</f>
        <v>8.4607318197622946E-6</v>
      </c>
      <c r="J42" s="7">
        <f t="shared" ref="J42:J66" si="5">((G42*0.45359237)/1000)/1000</f>
        <v>1.6094483104272789E-6</v>
      </c>
    </row>
    <row r="43" spans="1:10">
      <c r="C43" s="189" t="s">
        <v>151</v>
      </c>
      <c r="D43" s="186" t="s">
        <v>388</v>
      </c>
      <c r="E43" s="64">
        <v>1143.03730137156</v>
      </c>
      <c r="F43" s="66">
        <v>16.700703628491553</v>
      </c>
      <c r="G43" s="185">
        <v>12.334729445740322</v>
      </c>
      <c r="H43" s="204">
        <f t="shared" si="3"/>
        <v>0.51847299852753015</v>
      </c>
      <c r="I43" s="114">
        <f t="shared" si="4"/>
        <v>7.5753117395150829E-6</v>
      </c>
      <c r="J43" s="7">
        <f t="shared" si="5"/>
        <v>5.5949391626021404E-6</v>
      </c>
    </row>
    <row r="44" spans="1:10">
      <c r="C44" s="189" t="s">
        <v>152</v>
      </c>
      <c r="D44" s="186" t="s">
        <v>389</v>
      </c>
      <c r="E44" s="64">
        <v>1125.3493638303146</v>
      </c>
      <c r="F44" s="66">
        <v>40.045280601409893</v>
      </c>
      <c r="G44" s="185">
        <v>11.852738191000627</v>
      </c>
      <c r="H44" s="204">
        <f t="shared" si="3"/>
        <v>0.51044988501778465</v>
      </c>
      <c r="I44" s="114">
        <f t="shared" si="4"/>
        <v>1.8164233735308537E-5</v>
      </c>
      <c r="J44" s="7">
        <f t="shared" si="5"/>
        <v>5.3763116070454865E-6</v>
      </c>
    </row>
    <row r="45" spans="1:10">
      <c r="C45" s="189" t="s">
        <v>153</v>
      </c>
      <c r="D45" s="186" t="s">
        <v>154</v>
      </c>
      <c r="E45" s="64">
        <v>1200.0993822931116</v>
      </c>
      <c r="F45" s="66">
        <v>68.07502367732971</v>
      </c>
      <c r="G45" s="185">
        <v>12.683317316712353</v>
      </c>
      <c r="H45" s="204">
        <f t="shared" si="3"/>
        <v>0.54435592304986857</v>
      </c>
      <c r="I45" s="114">
        <f t="shared" si="4"/>
        <v>3.0878311327606095E-5</v>
      </c>
      <c r="J45" s="7">
        <f t="shared" si="5"/>
        <v>5.7530559611495977E-6</v>
      </c>
    </row>
    <row r="46" spans="1:10">
      <c r="C46" s="189" t="s">
        <v>155</v>
      </c>
      <c r="D46" s="186" t="s">
        <v>156</v>
      </c>
      <c r="E46" s="64">
        <v>1576.3755283092582</v>
      </c>
      <c r="F46" s="66">
        <v>90.406120677813561</v>
      </c>
      <c r="G46" s="185">
        <v>21.550245305281248</v>
      </c>
      <c r="H46" s="204">
        <f t="shared" si="3"/>
        <v>0.71503191189579851</v>
      </c>
      <c r="I46" s="114">
        <f t="shared" si="4"/>
        <v>4.1007526540755464E-5</v>
      </c>
      <c r="J46" s="7">
        <f t="shared" si="5"/>
        <v>9.7750268421038947E-6</v>
      </c>
    </row>
    <row r="47" spans="1:10">
      <c r="C47" s="189" t="s">
        <v>157</v>
      </c>
      <c r="D47" s="186" t="s">
        <v>158</v>
      </c>
      <c r="E47" s="64">
        <v>1522.5703425024653</v>
      </c>
      <c r="F47" s="66">
        <v>24.303373895758408</v>
      </c>
      <c r="G47" s="185">
        <v>25.55469695911037</v>
      </c>
      <c r="H47" s="204">
        <f t="shared" si="3"/>
        <v>0.69062629014740506</v>
      </c>
      <c r="I47" s="114">
        <f t="shared" si="4"/>
        <v>1.1023824964373191E-5</v>
      </c>
      <c r="J47" s="7">
        <f t="shared" si="5"/>
        <v>1.1591415558314667E-5</v>
      </c>
    </row>
    <row r="48" spans="1:10">
      <c r="C48" s="189" t="s">
        <v>159</v>
      </c>
      <c r="D48" s="186" t="s">
        <v>160</v>
      </c>
      <c r="E48" s="64">
        <v>1425.15001706056</v>
      </c>
      <c r="F48" s="66">
        <v>27.595999115223702</v>
      </c>
      <c r="G48" s="185">
        <v>24.261059989969244</v>
      </c>
      <c r="H48" s="204">
        <f t="shared" si="3"/>
        <v>0.64643717384403987</v>
      </c>
      <c r="I48" s="114">
        <f t="shared" si="4"/>
        <v>1.2517334641192222E-5</v>
      </c>
      <c r="J48" s="7">
        <f t="shared" si="5"/>
        <v>1.1004631699562325E-5</v>
      </c>
    </row>
    <row r="49" spans="3:10">
      <c r="C49" s="189" t="s">
        <v>161</v>
      </c>
      <c r="D49" s="186" t="s">
        <v>162</v>
      </c>
      <c r="E49" s="64">
        <v>1201.1964148603556</v>
      </c>
      <c r="F49" s="66">
        <v>78.201584163034539</v>
      </c>
      <c r="G49" s="185">
        <v>9.8681959704045568</v>
      </c>
      <c r="H49" s="204">
        <f t="shared" si="3"/>
        <v>0.54485352865201198</v>
      </c>
      <c r="I49" s="114">
        <f t="shared" si="4"/>
        <v>3.5471641898265301E-5</v>
      </c>
      <c r="J49" s="7">
        <f t="shared" si="5"/>
        <v>4.4761383978402529E-6</v>
      </c>
    </row>
    <row r="50" spans="3:10">
      <c r="C50" s="189" t="s">
        <v>163</v>
      </c>
      <c r="D50" s="186" t="s">
        <v>164</v>
      </c>
      <c r="E50" s="64">
        <v>637.90022487869146</v>
      </c>
      <c r="F50" s="66">
        <v>72.838230614756952</v>
      </c>
      <c r="G50" s="185">
        <v>10.707687007631321</v>
      </c>
      <c r="H50" s="204">
        <f t="shared" si="3"/>
        <v>0.28934667482625864</v>
      </c>
      <c r="I50" s="114">
        <f t="shared" si="4"/>
        <v>3.3038865651154156E-5</v>
      </c>
      <c r="J50" s="7">
        <f t="shared" si="5"/>
        <v>4.8569251270096996E-6</v>
      </c>
    </row>
    <row r="51" spans="3:10">
      <c r="C51" s="189" t="s">
        <v>165</v>
      </c>
      <c r="D51" s="186" t="s">
        <v>166</v>
      </c>
      <c r="E51" s="64">
        <v>696.69725018424526</v>
      </c>
      <c r="F51" s="66">
        <v>25.508766997485868</v>
      </c>
      <c r="G51" s="185">
        <v>2.932286877530967</v>
      </c>
      <c r="H51" s="204">
        <f t="shared" si="3"/>
        <v>0.31601655688355473</v>
      </c>
      <c r="I51" s="114">
        <f t="shared" si="4"/>
        <v>1.1570582078167399E-5</v>
      </c>
      <c r="J51" s="7">
        <f t="shared" si="5"/>
        <v>1.330062954299171E-6</v>
      </c>
    </row>
    <row r="52" spans="3:10">
      <c r="C52" s="189" t="s">
        <v>167</v>
      </c>
      <c r="D52" s="186" t="s">
        <v>168</v>
      </c>
      <c r="E52" s="64">
        <v>408.79880294992103</v>
      </c>
      <c r="F52" s="66">
        <v>15.594024989556825</v>
      </c>
      <c r="G52" s="185">
        <v>3.8268982615370524</v>
      </c>
      <c r="H52" s="204">
        <f t="shared" si="3"/>
        <v>0.18542801788321767</v>
      </c>
      <c r="I52" s="114">
        <f t="shared" si="4"/>
        <v>7.073330752852306E-6</v>
      </c>
      <c r="J52" s="7">
        <f t="shared" si="5"/>
        <v>1.7358518521994714E-6</v>
      </c>
    </row>
    <row r="53" spans="3:10">
      <c r="C53" s="189" t="s">
        <v>169</v>
      </c>
      <c r="D53" s="186" t="s">
        <v>170</v>
      </c>
      <c r="E53" s="64">
        <v>858.56000461469387</v>
      </c>
      <c r="F53" s="66">
        <v>26.444071166433194</v>
      </c>
      <c r="G53" s="185">
        <v>11.487298058327234</v>
      </c>
      <c r="H53" s="204">
        <f t="shared" si="3"/>
        <v>0.38943626728038994</v>
      </c>
      <c r="I53" s="114">
        <f t="shared" si="4"/>
        <v>1.1994828912831097E-5</v>
      </c>
      <c r="J53" s="7">
        <f t="shared" si="5"/>
        <v>5.2105507511730483E-6</v>
      </c>
    </row>
    <row r="54" spans="3:10">
      <c r="C54" s="189" t="s">
        <v>171</v>
      </c>
      <c r="D54" s="186" t="s">
        <v>172</v>
      </c>
      <c r="E54" s="64">
        <v>1569.2297246910216</v>
      </c>
      <c r="F54" s="66">
        <v>30.360606068970846</v>
      </c>
      <c r="G54" s="185">
        <v>24.115535401214242</v>
      </c>
      <c r="H54" s="204">
        <f t="shared" si="3"/>
        <v>0.711790629897048</v>
      </c>
      <c r="I54" s="114">
        <f t="shared" si="4"/>
        <v>1.3771339261460871E-5</v>
      </c>
      <c r="J54" s="7">
        <f t="shared" si="5"/>
        <v>1.093862285645567E-5</v>
      </c>
    </row>
    <row r="55" spans="3:10">
      <c r="C55" s="189" t="s">
        <v>173</v>
      </c>
      <c r="D55" s="186" t="s">
        <v>174</v>
      </c>
      <c r="E55" s="64">
        <v>1379.4768363566359</v>
      </c>
      <c r="F55" s="66">
        <v>17.108836585053108</v>
      </c>
      <c r="G55" s="185">
        <v>21.666488681871115</v>
      </c>
      <c r="H55" s="204">
        <f t="shared" si="3"/>
        <v>0.62572016756310866</v>
      </c>
      <c r="I55" s="114">
        <f t="shared" si="4"/>
        <v>7.7604377345569472E-6</v>
      </c>
      <c r="J55" s="7">
        <f t="shared" si="5"/>
        <v>9.8277539507880957E-6</v>
      </c>
    </row>
    <row r="56" spans="3:10">
      <c r="C56" s="189" t="s">
        <v>175</v>
      </c>
      <c r="D56" s="186" t="s">
        <v>176</v>
      </c>
      <c r="E56" s="64">
        <v>1710.7472866724663</v>
      </c>
      <c r="F56" s="66">
        <v>19.582371361498424</v>
      </c>
      <c r="G56" s="185">
        <v>27.499114460282772</v>
      </c>
      <c r="H56" s="204">
        <f t="shared" si="3"/>
        <v>0.77598191623283341</v>
      </c>
      <c r="I56" s="114">
        <f t="shared" si="4"/>
        <v>8.8824142360821989E-6</v>
      </c>
      <c r="J56" s="7">
        <f t="shared" si="5"/>
        <v>1.2473388500940935E-5</v>
      </c>
    </row>
    <row r="57" spans="3:10">
      <c r="C57" s="189" t="s">
        <v>177</v>
      </c>
      <c r="D57" s="186" t="s">
        <v>178</v>
      </c>
      <c r="E57" s="64">
        <v>1052.9182440936943</v>
      </c>
      <c r="F57" s="66">
        <v>20.952745209770121</v>
      </c>
      <c r="G57" s="185">
        <v>10.607088367277383</v>
      </c>
      <c r="H57" s="204">
        <f t="shared" si="3"/>
        <v>0.4775956817546973</v>
      </c>
      <c r="I57" s="114">
        <f t="shared" si="4"/>
        <v>9.5040053577057773E-6</v>
      </c>
      <c r="J57" s="7">
        <f t="shared" si="5"/>
        <v>4.8112943513127791E-6</v>
      </c>
    </row>
    <row r="58" spans="3:10">
      <c r="C58" s="189" t="s">
        <v>179</v>
      </c>
      <c r="D58" s="186" t="s">
        <v>180</v>
      </c>
      <c r="E58" s="64">
        <v>1149.0475476018912</v>
      </c>
      <c r="F58" s="66">
        <v>22.661353734268694</v>
      </c>
      <c r="G58" s="185">
        <v>15.487810618300198</v>
      </c>
      <c r="H58" s="204">
        <f t="shared" si="3"/>
        <v>0.52119920035942968</v>
      </c>
      <c r="I58" s="114">
        <f t="shared" si="4"/>
        <v>1.0279017147735288E-5</v>
      </c>
      <c r="J58" s="7">
        <f t="shared" si="5"/>
        <v>7.0251527244659521E-6</v>
      </c>
    </row>
    <row r="59" spans="3:10">
      <c r="C59" s="189" t="s">
        <v>181</v>
      </c>
      <c r="D59" s="186" t="s">
        <v>182</v>
      </c>
      <c r="E59" s="64">
        <v>1337.1505563874521</v>
      </c>
      <c r="F59" s="66">
        <v>17.385638736658819</v>
      </c>
      <c r="G59" s="185">
        <v>20.78406610917088</v>
      </c>
      <c r="H59" s="204">
        <f t="shared" si="3"/>
        <v>0.6065212899186031</v>
      </c>
      <c r="I59" s="114">
        <f t="shared" si="4"/>
        <v>7.8859930785248801E-6</v>
      </c>
      <c r="J59" s="7">
        <f t="shared" si="5"/>
        <v>9.4274938046954978E-6</v>
      </c>
    </row>
    <row r="60" spans="3:10">
      <c r="C60" s="189" t="s">
        <v>183</v>
      </c>
      <c r="D60" s="186" t="s">
        <v>184</v>
      </c>
      <c r="E60" s="64">
        <v>932.87455782147242</v>
      </c>
      <c r="F60" s="66">
        <v>23.947818051866022</v>
      </c>
      <c r="G60" s="185">
        <v>14.599435119817533</v>
      </c>
      <c r="H60" s="204">
        <f t="shared" si="3"/>
        <v>0.42314478159494373</v>
      </c>
      <c r="I60" s="114">
        <f t="shared" si="4"/>
        <v>1.0862547546474692E-5</v>
      </c>
      <c r="J60" s="7">
        <f t="shared" si="5"/>
        <v>6.6221923766592696E-6</v>
      </c>
    </row>
    <row r="61" spans="3:10">
      <c r="C61" s="189" t="s">
        <v>185</v>
      </c>
      <c r="D61" s="186" t="s">
        <v>186</v>
      </c>
      <c r="E61" s="64">
        <v>1721.652546286359</v>
      </c>
      <c r="F61" s="66">
        <v>20.215639329830353</v>
      </c>
      <c r="G61" s="185">
        <v>27.144013048429162</v>
      </c>
      <c r="H61" s="204">
        <f t="shared" si="3"/>
        <v>0.78092845878656436</v>
      </c>
      <c r="I61" s="114">
        <f t="shared" si="4"/>
        <v>9.1696597546829618E-6</v>
      </c>
      <c r="J61" s="7">
        <f t="shared" si="5"/>
        <v>1.2312317209947909E-5</v>
      </c>
    </row>
    <row r="62" spans="3:10">
      <c r="C62" s="189" t="s">
        <v>187</v>
      </c>
      <c r="D62" s="186" t="s">
        <v>188</v>
      </c>
      <c r="E62" s="64">
        <v>1538.6265962164603</v>
      </c>
      <c r="F62" s="66">
        <v>23.75070496513511</v>
      </c>
      <c r="G62" s="185">
        <v>19.975006870670832</v>
      </c>
      <c r="H62" s="204">
        <f t="shared" si="3"/>
        <v>0.69790928432285726</v>
      </c>
      <c r="I62" s="114">
        <f t="shared" si="4"/>
        <v>1.0773138554306403E-5</v>
      </c>
      <c r="J62" s="7">
        <f t="shared" si="5"/>
        <v>9.0605107072338657E-6</v>
      </c>
    </row>
    <row r="63" spans="3:10">
      <c r="C63" s="189" t="s">
        <v>189</v>
      </c>
      <c r="D63" s="186" t="s">
        <v>190</v>
      </c>
      <c r="E63" s="64">
        <v>650.31213646515573</v>
      </c>
      <c r="F63" s="66">
        <v>31.116179047801175</v>
      </c>
      <c r="G63" s="185">
        <v>5.6739952638253861</v>
      </c>
      <c r="H63" s="204">
        <f t="shared" si="3"/>
        <v>0.29497662321899343</v>
      </c>
      <c r="I63" s="114">
        <f t="shared" si="4"/>
        <v>1.411406139963648E-5</v>
      </c>
      <c r="J63" s="7">
        <f t="shared" si="5"/>
        <v>2.5736809590873322E-6</v>
      </c>
    </row>
    <row r="64" spans="3:10">
      <c r="C64" s="189" t="s">
        <v>191</v>
      </c>
      <c r="D64" s="186" t="s">
        <v>192</v>
      </c>
      <c r="E64" s="64">
        <v>665.75434897682396</v>
      </c>
      <c r="F64" s="66">
        <v>12.597369727672707</v>
      </c>
      <c r="G64" s="185">
        <v>10.375017691603798</v>
      </c>
      <c r="H64" s="204">
        <f t="shared" si="3"/>
        <v>0.30198109299020465</v>
      </c>
      <c r="I64" s="114">
        <f t="shared" si="4"/>
        <v>5.7140707905413178E-6</v>
      </c>
      <c r="J64" s="7">
        <f t="shared" si="5"/>
        <v>4.7060288635264959E-6</v>
      </c>
    </row>
    <row r="65" spans="1:10">
      <c r="C65" s="189" t="s">
        <v>193</v>
      </c>
      <c r="D65" s="186" t="s">
        <v>194</v>
      </c>
      <c r="E65" s="64">
        <v>1822.6504161297148</v>
      </c>
      <c r="F65" s="66">
        <v>21.657677244329022</v>
      </c>
      <c r="G65" s="185">
        <v>28.129497900495522</v>
      </c>
      <c r="H65" s="204">
        <f t="shared" si="3"/>
        <v>0.82674032193376368</v>
      </c>
      <c r="I65" s="114">
        <f t="shared" si="4"/>
        <v>9.8237571499502712E-6</v>
      </c>
      <c r="J65" s="7">
        <f t="shared" si="5"/>
        <v>1.2759325619595788E-5</v>
      </c>
    </row>
    <row r="66" spans="1:10" ht="13.5" thickBot="1">
      <c r="C66" s="190" t="s">
        <v>195</v>
      </c>
      <c r="D66" s="191" t="s">
        <v>196</v>
      </c>
      <c r="E66" s="200">
        <v>1152.8879088040887</v>
      </c>
      <c r="F66" s="202">
        <v>18.652922953718171</v>
      </c>
      <c r="G66" s="192">
        <v>15.106145211624524</v>
      </c>
      <c r="H66" s="205">
        <f t="shared" si="3"/>
        <v>0.52294115889879045</v>
      </c>
      <c r="I66" s="207">
        <f t="shared" si="4"/>
        <v>8.4608235300044257E-6</v>
      </c>
      <c r="J66" s="9">
        <f t="shared" si="5"/>
        <v>6.85203220810492E-6</v>
      </c>
    </row>
    <row r="67" spans="1:10">
      <c r="C67" s="295"/>
      <c r="D67" s="246" t="s">
        <v>423</v>
      </c>
      <c r="E67" s="296"/>
      <c r="F67" s="296"/>
      <c r="G67" s="296"/>
      <c r="H67" s="11"/>
      <c r="I67" s="6"/>
      <c r="J67" s="6"/>
    </row>
    <row r="68" spans="1:10">
      <c r="D68" s="10" t="s">
        <v>396</v>
      </c>
    </row>
    <row r="70" spans="1:10">
      <c r="A70" s="323" t="s">
        <v>411</v>
      </c>
      <c r="B70" s="324"/>
      <c r="C70" s="324"/>
      <c r="D70" s="324"/>
    </row>
    <row r="71" spans="1:10" ht="13.5" thickBot="1"/>
    <row r="72" spans="1:10" ht="13.5" thickBot="1">
      <c r="C72" s="317" t="s">
        <v>140</v>
      </c>
      <c r="D72" s="319" t="s">
        <v>385</v>
      </c>
      <c r="E72" s="320" t="s">
        <v>400</v>
      </c>
      <c r="F72" s="321"/>
      <c r="G72" s="322"/>
      <c r="H72" s="55" t="s">
        <v>217</v>
      </c>
      <c r="I72" s="57"/>
      <c r="J72" s="5"/>
    </row>
    <row r="73" spans="1:10" ht="90.75" thickBot="1">
      <c r="C73" s="318"/>
      <c r="D73" s="318"/>
      <c r="E73" s="63" t="s">
        <v>141</v>
      </c>
      <c r="F73" s="65" t="s">
        <v>142</v>
      </c>
      <c r="G73" s="62" t="s">
        <v>143</v>
      </c>
      <c r="H73" s="67" t="s">
        <v>198</v>
      </c>
      <c r="I73" s="68" t="s">
        <v>199</v>
      </c>
      <c r="J73" s="13" t="s">
        <v>200</v>
      </c>
    </row>
    <row r="74" spans="1:10">
      <c r="C74" s="187" t="s">
        <v>144</v>
      </c>
      <c r="D74" s="188" t="s">
        <v>145</v>
      </c>
      <c r="E74" s="199" t="s">
        <v>146</v>
      </c>
      <c r="F74" s="201" t="s">
        <v>147</v>
      </c>
      <c r="G74" s="184" t="s">
        <v>148</v>
      </c>
      <c r="H74" s="203"/>
      <c r="I74" s="206"/>
      <c r="J74" s="5"/>
    </row>
    <row r="75" spans="1:10">
      <c r="C75" s="189" t="s">
        <v>149</v>
      </c>
      <c r="D75" s="186" t="s">
        <v>386</v>
      </c>
      <c r="E75" s="243">
        <v>1256.8658</v>
      </c>
      <c r="F75" s="243">
        <v>26.075600000000001</v>
      </c>
      <c r="G75" s="243">
        <v>7.1791999999999998</v>
      </c>
      <c r="H75" s="204">
        <f>(E75*0.45359237)/1000</f>
        <v>0.57010473699394604</v>
      </c>
      <c r="I75" s="114">
        <f>((F75*0.45359237)/1000)/1000</f>
        <v>1.1827693203172002E-5</v>
      </c>
      <c r="J75" s="7">
        <f>((G75*0.45359237)/1000)/1000</f>
        <v>3.2564303427040004E-6</v>
      </c>
    </row>
    <row r="76" spans="1:10">
      <c r="C76" s="189" t="s">
        <v>150</v>
      </c>
      <c r="D76" s="186" t="s">
        <v>387</v>
      </c>
      <c r="E76" s="243">
        <v>448.56979999999999</v>
      </c>
      <c r="F76" s="243">
        <v>18.744900000000001</v>
      </c>
      <c r="G76" s="243">
        <v>3.6806000000000001</v>
      </c>
      <c r="H76" s="204">
        <f t="shared" ref="H76:H100" si="6">(E76*0.45359237)/1000</f>
        <v>0.20346783869242599</v>
      </c>
      <c r="I76" s="114">
        <f t="shared" ref="I76:I100" si="7">((F76*0.45359237)/1000)/1000</f>
        <v>8.5025436164130024E-6</v>
      </c>
      <c r="J76" s="7">
        <f t="shared" ref="J76:J89" si="8">((G76*0.45359237)/1000)/1000</f>
        <v>1.6694920770220002E-6</v>
      </c>
    </row>
    <row r="77" spans="1:10">
      <c r="C77" s="189" t="s">
        <v>151</v>
      </c>
      <c r="D77" s="186" t="s">
        <v>388</v>
      </c>
      <c r="E77" s="243">
        <v>1218.1672000000001</v>
      </c>
      <c r="F77" s="243">
        <v>16.851199999999999</v>
      </c>
      <c r="G77" s="243">
        <v>14.071</v>
      </c>
      <c r="H77" s="204">
        <f t="shared" si="6"/>
        <v>0.55255134730426403</v>
      </c>
      <c r="I77" s="114">
        <f t="shared" si="7"/>
        <v>7.643575745344E-6</v>
      </c>
      <c r="J77" s="7">
        <f t="shared" si="8"/>
        <v>6.3824982382700003E-6</v>
      </c>
    </row>
    <row r="78" spans="1:10">
      <c r="C78" s="189" t="s">
        <v>152</v>
      </c>
      <c r="D78" s="186" t="s">
        <v>389</v>
      </c>
      <c r="E78" s="243">
        <v>1196.7146</v>
      </c>
      <c r="F78" s="243">
        <v>38.9099</v>
      </c>
      <c r="G78" s="243">
        <v>13.7464</v>
      </c>
      <c r="H78" s="204">
        <f t="shared" si="6"/>
        <v>0.54282061162760198</v>
      </c>
      <c r="I78" s="114">
        <f t="shared" si="7"/>
        <v>1.7649233757463002E-5</v>
      </c>
      <c r="J78" s="7">
        <f t="shared" si="8"/>
        <v>6.2352621549679994E-6</v>
      </c>
    </row>
    <row r="79" spans="1:10">
      <c r="C79" s="189" t="s">
        <v>153</v>
      </c>
      <c r="D79" s="186" t="s">
        <v>154</v>
      </c>
      <c r="E79" s="243">
        <v>1330.1641</v>
      </c>
      <c r="F79" s="243">
        <v>73.984800000000007</v>
      </c>
      <c r="G79" s="243">
        <v>13.8818</v>
      </c>
      <c r="H79" s="204">
        <f t="shared" si="6"/>
        <v>0.60335228660791695</v>
      </c>
      <c r="I79" s="114">
        <f t="shared" si="7"/>
        <v>3.3558940775976008E-5</v>
      </c>
      <c r="J79" s="7">
        <f t="shared" si="8"/>
        <v>6.2966785618659995E-6</v>
      </c>
    </row>
    <row r="80" spans="1:10">
      <c r="C80" s="189" t="s">
        <v>155</v>
      </c>
      <c r="D80" s="186" t="s">
        <v>156</v>
      </c>
      <c r="E80" s="243">
        <v>1621.8643</v>
      </c>
      <c r="F80" s="243">
        <v>99.298500000000004</v>
      </c>
      <c r="G80" s="243">
        <v>22.411200000000001</v>
      </c>
      <c r="H80" s="204">
        <f t="shared" si="6"/>
        <v>0.73566527165539108</v>
      </c>
      <c r="I80" s="114">
        <f t="shared" si="7"/>
        <v>4.5041041952445008E-5</v>
      </c>
      <c r="J80" s="7">
        <f t="shared" si="8"/>
        <v>1.0165549322544002E-5</v>
      </c>
    </row>
    <row r="81" spans="3:10">
      <c r="C81" s="189" t="s">
        <v>157</v>
      </c>
      <c r="D81" s="186" t="s">
        <v>158</v>
      </c>
      <c r="E81" s="243">
        <v>1610.8030000000001</v>
      </c>
      <c r="F81" s="243">
        <v>24.287600000000001</v>
      </c>
      <c r="G81" s="243">
        <v>27.521599999999999</v>
      </c>
      <c r="H81" s="204">
        <f t="shared" si="6"/>
        <v>0.73064795037311014</v>
      </c>
      <c r="I81" s="114">
        <f t="shared" si="7"/>
        <v>1.1016670045612001E-5</v>
      </c>
      <c r="J81" s="7">
        <f t="shared" si="8"/>
        <v>1.2483587770192002E-5</v>
      </c>
    </row>
    <row r="82" spans="3:10">
      <c r="C82" s="189" t="s">
        <v>159</v>
      </c>
      <c r="D82" s="186" t="s">
        <v>160</v>
      </c>
      <c r="E82" s="243">
        <v>1536.3605</v>
      </c>
      <c r="F82" s="243">
        <v>28.527799999999999</v>
      </c>
      <c r="G82" s="243">
        <v>26.2911</v>
      </c>
      <c r="H82" s="204">
        <f t="shared" si="6"/>
        <v>0.69688140036938495</v>
      </c>
      <c r="I82" s="114">
        <f t="shared" si="7"/>
        <v>1.2939992412886001E-5</v>
      </c>
      <c r="J82" s="7">
        <f t="shared" si="8"/>
        <v>1.1925442358907E-5</v>
      </c>
    </row>
    <row r="83" spans="3:10" ht="409.6">
      <c r="C83" s="189" t="s">
        <v>161</v>
      </c>
      <c r="D83" s="186" t="s">
        <v>162</v>
      </c>
      <c r="E83" s="243">
        <v>1336.1102000000001</v>
      </c>
      <c r="F83" s="243">
        <v>81.485799999999998</v>
      </c>
      <c r="G83" s="243">
        <v>10.284700000000001</v>
      </c>
      <c r="H83" s="204">
        <f t="shared" si="6"/>
        <v>0.60604939219917409</v>
      </c>
      <c r="I83" s="114">
        <f t="shared" si="7"/>
        <v>3.6961337143345997E-5</v>
      </c>
      <c r="J83" s="7">
        <f t="shared" si="8"/>
        <v>4.6650614477389999E-6</v>
      </c>
    </row>
    <row r="84" spans="3:10" ht="409.6">
      <c r="C84" s="247" t="s">
        <v>163</v>
      </c>
      <c r="D84" s="248" t="s">
        <v>164</v>
      </c>
      <c r="E84" s="249">
        <v>722.07349999999997</v>
      </c>
      <c r="F84" s="249">
        <v>71.757199999999997</v>
      </c>
      <c r="G84" s="249">
        <v>12.976100000000001</v>
      </c>
      <c r="H84" s="204">
        <f>(E84*0.45359237)/1000</f>
        <v>0.32752703017919499</v>
      </c>
      <c r="I84" s="114">
        <f>((F84*0.45359237)/1000)/1000</f>
        <v>3.2548518412564003E-5</v>
      </c>
      <c r="J84" s="7">
        <f>((G84*0.45359237)/1000)/1000</f>
        <v>5.8858599523570001E-6</v>
      </c>
    </row>
    <row r="85" spans="3:10" ht="409.6">
      <c r="C85" s="247" t="s">
        <v>165</v>
      </c>
      <c r="D85" s="248" t="s">
        <v>166</v>
      </c>
      <c r="E85" s="250">
        <v>622.41610000000003</v>
      </c>
      <c r="F85" s="250">
        <v>23.808299999999999</v>
      </c>
      <c r="G85" s="250">
        <v>2.8003999999999998</v>
      </c>
      <c r="H85" s="204">
        <f>(E85*0.45359237)/1000</f>
        <v>0.28232319392515698</v>
      </c>
      <c r="I85" s="114">
        <f>((F85*0.45359237)/1000)/1000</f>
        <v>1.0799263222671E-5</v>
      </c>
      <c r="J85" s="7">
        <f>((G85*0.45359237)/1000)/1000</f>
        <v>1.2702400729479997E-6</v>
      </c>
    </row>
    <row r="86" spans="3:10" ht="409.6">
      <c r="C86" s="189" t="s">
        <v>167</v>
      </c>
      <c r="D86" s="186" t="s">
        <v>168</v>
      </c>
      <c r="E86" s="243">
        <v>545.78689999999995</v>
      </c>
      <c r="F86" s="243">
        <v>16.2974</v>
      </c>
      <c r="G86" s="243">
        <v>7.2419000000000002</v>
      </c>
      <c r="H86" s="204">
        <f t="shared" si="6"/>
        <v>0.24756477348595299</v>
      </c>
      <c r="I86" s="114">
        <f t="shared" si="7"/>
        <v>7.3923762908380001E-6</v>
      </c>
      <c r="J86" s="7">
        <f t="shared" si="8"/>
        <v>3.2848705843030007E-6</v>
      </c>
    </row>
    <row r="87" spans="3:10" ht="409.6">
      <c r="C87" s="189" t="s">
        <v>169</v>
      </c>
      <c r="D87" s="186" t="s">
        <v>170</v>
      </c>
      <c r="E87" s="243">
        <v>1001.7161</v>
      </c>
      <c r="F87" s="243">
        <v>27.071100000000001</v>
      </c>
      <c r="G87" s="243">
        <v>15.329800000000001</v>
      </c>
      <c r="H87" s="204">
        <f t="shared" si="6"/>
        <v>0.45437077986615704</v>
      </c>
      <c r="I87" s="114">
        <f t="shared" si="7"/>
        <v>1.2279244407507E-5</v>
      </c>
      <c r="J87" s="7">
        <f t="shared" si="8"/>
        <v>6.953480313626001E-6</v>
      </c>
    </row>
    <row r="88" spans="3:10" ht="409.6">
      <c r="C88" s="189" t="s">
        <v>171</v>
      </c>
      <c r="D88" s="186" t="s">
        <v>172</v>
      </c>
      <c r="E88" s="243">
        <v>1629.3819000000001</v>
      </c>
      <c r="F88" s="243">
        <v>30.464200000000002</v>
      </c>
      <c r="G88" s="243">
        <v>26.840800000000002</v>
      </c>
      <c r="H88" s="204">
        <f t="shared" si="6"/>
        <v>0.73907519765610308</v>
      </c>
      <c r="I88" s="114">
        <f t="shared" si="7"/>
        <v>1.3818328678154001E-5</v>
      </c>
      <c r="J88" s="7">
        <f t="shared" si="8"/>
        <v>1.2174782084696002E-5</v>
      </c>
    </row>
    <row r="89" spans="3:10" ht="409.6">
      <c r="C89" s="189" t="s">
        <v>173</v>
      </c>
      <c r="D89" s="186" t="s">
        <v>174</v>
      </c>
      <c r="E89" s="243">
        <v>1503.4707000000001</v>
      </c>
      <c r="F89" s="243">
        <v>18.2042</v>
      </c>
      <c r="G89" s="243">
        <v>24.7469</v>
      </c>
      <c r="H89" s="204">
        <f t="shared" si="6"/>
        <v>0.68196283803855906</v>
      </c>
      <c r="I89" s="114">
        <f t="shared" si="7"/>
        <v>8.2572862219540009E-6</v>
      </c>
      <c r="J89" s="7">
        <f t="shared" si="8"/>
        <v>1.1225005021153002E-5</v>
      </c>
    </row>
    <row r="90" spans="3:10" ht="409.6">
      <c r="C90" s="189" t="s">
        <v>175</v>
      </c>
      <c r="D90" s="186" t="s">
        <v>176</v>
      </c>
      <c r="E90" s="243">
        <v>1810.8269</v>
      </c>
      <c r="F90" s="243">
        <v>20.483499999999999</v>
      </c>
      <c r="G90" s="243">
        <v>29.574300000000001</v>
      </c>
      <c r="H90" s="204">
        <f t="shared" si="6"/>
        <v>0.82137726523075305</v>
      </c>
      <c r="I90" s="114">
        <f t="shared" si="7"/>
        <v>9.2911593108950013E-6</v>
      </c>
      <c r="J90" s="7">
        <f>((G90*0.45359237)/1000)/1000</f>
        <v>1.3414676828091E-5</v>
      </c>
    </row>
    <row r="91" spans="3:10" ht="409.6">
      <c r="C91" s="189" t="s">
        <v>177</v>
      </c>
      <c r="D91" s="186" t="s">
        <v>178</v>
      </c>
      <c r="E91" s="243">
        <v>1029.8161</v>
      </c>
      <c r="F91" s="243">
        <v>20.6633</v>
      </c>
      <c r="G91" s="243">
        <v>10.755800000000001</v>
      </c>
      <c r="H91" s="204">
        <f t="shared" si="6"/>
        <v>0.46711672546315702</v>
      </c>
      <c r="I91" s="114">
        <f t="shared" si="7"/>
        <v>9.3727152190209991E-6</v>
      </c>
      <c r="J91" s="7">
        <f t="shared" ref="J91:J99" si="9">((G91*0.45359237)/1000)/1000</f>
        <v>4.8787488132460007E-6</v>
      </c>
    </row>
    <row r="92" spans="3:10" ht="409.6">
      <c r="C92" s="189" t="s">
        <v>179</v>
      </c>
      <c r="D92" s="186" t="s">
        <v>180</v>
      </c>
      <c r="E92" s="243">
        <v>1354.0945999999999</v>
      </c>
      <c r="F92" s="243">
        <v>22.8215</v>
      </c>
      <c r="G92" s="243">
        <v>20.887899999999998</v>
      </c>
      <c r="H92" s="204">
        <f t="shared" si="6"/>
        <v>0.61420697881820197</v>
      </c>
      <c r="I92" s="114">
        <f t="shared" si="7"/>
        <v>1.0351658271955001E-5</v>
      </c>
      <c r="J92" s="7">
        <f t="shared" si="9"/>
        <v>9.4745920653229984E-6</v>
      </c>
    </row>
    <row r="93" spans="3:10" ht="409.6">
      <c r="C93" s="189" t="s">
        <v>181</v>
      </c>
      <c r="D93" s="186" t="s">
        <v>182</v>
      </c>
      <c r="E93" s="243">
        <v>1389.2003</v>
      </c>
      <c r="F93" s="243">
        <v>17.696200000000001</v>
      </c>
      <c r="G93" s="243">
        <v>22.412199999999999</v>
      </c>
      <c r="H93" s="204">
        <f t="shared" si="6"/>
        <v>0.63013065648171107</v>
      </c>
      <c r="I93" s="114">
        <f t="shared" si="7"/>
        <v>8.0268612979940015E-6</v>
      </c>
      <c r="J93" s="7">
        <f t="shared" si="9"/>
        <v>1.0166002914913999E-5</v>
      </c>
    </row>
    <row r="94" spans="3:10" ht="409.6">
      <c r="C94" s="189" t="s">
        <v>183</v>
      </c>
      <c r="D94" s="186" t="s">
        <v>184</v>
      </c>
      <c r="E94" s="243">
        <v>1073.6477</v>
      </c>
      <c r="F94" s="243">
        <v>21.691600000000001</v>
      </c>
      <c r="G94" s="243">
        <v>17.6404</v>
      </c>
      <c r="H94" s="204">
        <f t="shared" si="6"/>
        <v>0.48699840478804901</v>
      </c>
      <c r="I94" s="114">
        <f t="shared" si="7"/>
        <v>9.839144253092002E-6</v>
      </c>
      <c r="J94" s="7">
        <f t="shared" si="9"/>
        <v>8.0015508437480007E-6</v>
      </c>
    </row>
    <row r="95" spans="3:10" ht="409.6">
      <c r="C95" s="189" t="s">
        <v>185</v>
      </c>
      <c r="D95" s="186" t="s">
        <v>186</v>
      </c>
      <c r="E95" s="243">
        <v>1799.4482</v>
      </c>
      <c r="F95" s="243">
        <v>20.807200000000002</v>
      </c>
      <c r="G95" s="243">
        <v>28.6235</v>
      </c>
      <c r="H95" s="204">
        <f t="shared" si="6"/>
        <v>0.81621597373023402</v>
      </c>
      <c r="I95" s="114">
        <f t="shared" si="7"/>
        <v>9.4379871610640005E-6</v>
      </c>
      <c r="J95" s="7">
        <f t="shared" si="9"/>
        <v>1.2983401202695002E-5</v>
      </c>
    </row>
    <row r="96" spans="3:10" ht="409.6">
      <c r="C96" s="189" t="s">
        <v>187</v>
      </c>
      <c r="D96" s="186" t="s">
        <v>188</v>
      </c>
      <c r="E96" s="243">
        <v>1580.6031</v>
      </c>
      <c r="F96" s="243">
        <v>23.2</v>
      </c>
      <c r="G96" s="243">
        <v>20.850999999999999</v>
      </c>
      <c r="H96" s="204">
        <f t="shared" si="6"/>
        <v>0.71694950615834707</v>
      </c>
      <c r="I96" s="114">
        <f t="shared" si="7"/>
        <v>1.0523342984000001E-5</v>
      </c>
      <c r="J96" s="7">
        <f t="shared" si="9"/>
        <v>9.4578545068699982E-6</v>
      </c>
    </row>
    <row r="97" spans="1:10" ht="409.6">
      <c r="C97" s="189" t="s">
        <v>189</v>
      </c>
      <c r="D97" s="186" t="s">
        <v>190</v>
      </c>
      <c r="E97" s="243">
        <v>610.81780000000003</v>
      </c>
      <c r="F97" s="243">
        <v>28.490100000000002</v>
      </c>
      <c r="G97" s="243">
        <v>6.0270999999999999</v>
      </c>
      <c r="H97" s="204">
        <f t="shared" si="6"/>
        <v>0.27706229354018602</v>
      </c>
      <c r="I97" s="114">
        <f t="shared" si="7"/>
        <v>1.2922891980537002E-5</v>
      </c>
      <c r="J97" s="7">
        <f t="shared" si="9"/>
        <v>2.7338465732270004E-6</v>
      </c>
    </row>
    <row r="98" spans="1:10" ht="409.6">
      <c r="C98" s="189" t="s">
        <v>191</v>
      </c>
      <c r="D98" s="186" t="s">
        <v>192</v>
      </c>
      <c r="E98" s="243">
        <v>842.57929999999999</v>
      </c>
      <c r="F98" s="243">
        <v>16.0501</v>
      </c>
      <c r="G98" s="243">
        <v>13.0724</v>
      </c>
      <c r="H98" s="204">
        <f t="shared" si="6"/>
        <v>0.38218754159994101</v>
      </c>
      <c r="I98" s="114">
        <f t="shared" si="7"/>
        <v>7.2802028977370008E-6</v>
      </c>
      <c r="J98" s="7">
        <f t="shared" si="9"/>
        <v>5.9295408975880011E-6</v>
      </c>
    </row>
    <row r="99" spans="1:10" ht="409.6">
      <c r="C99" s="189" t="s">
        <v>193</v>
      </c>
      <c r="D99" s="186" t="s">
        <v>194</v>
      </c>
      <c r="E99" s="243">
        <v>1896.7397000000001</v>
      </c>
      <c r="F99" s="243">
        <v>22.659800000000001</v>
      </c>
      <c r="G99" s="243">
        <v>29.206600000000002</v>
      </c>
      <c r="H99" s="204">
        <f t="shared" si="6"/>
        <v>0.86034665579608904</v>
      </c>
      <c r="I99" s="114">
        <f t="shared" si="7"/>
        <v>1.0278312385726001E-5</v>
      </c>
      <c r="J99" s="7">
        <f t="shared" si="9"/>
        <v>1.3247890913642E-5</v>
      </c>
    </row>
    <row r="100" spans="1:10" ht="13.5" thickBot="1">
      <c r="C100" s="190" t="s">
        <v>195</v>
      </c>
      <c r="D100" s="191" t="s">
        <v>196</v>
      </c>
      <c r="E100" s="244">
        <v>1177.6143</v>
      </c>
      <c r="F100" s="245">
        <v>19.206700000000001</v>
      </c>
      <c r="G100" s="196">
        <v>15.723100000000001</v>
      </c>
      <c r="H100" s="205">
        <f t="shared" si="6"/>
        <v>0.53415686128289097</v>
      </c>
      <c r="I100" s="207">
        <f t="shared" si="7"/>
        <v>8.7120125728790009E-6</v>
      </c>
      <c r="J100" s="9">
        <f>((G100*0.45359237)/1000)/1000</f>
        <v>7.1318781927470008E-6</v>
      </c>
    </row>
    <row r="101" spans="1:10" ht="409.6">
      <c r="D101" s="246" t="s">
        <v>412</v>
      </c>
    </row>
    <row r="102" spans="1:10" ht="409.6">
      <c r="D102" s="10" t="s">
        <v>396</v>
      </c>
    </row>
    <row r="105" spans="1:10" ht="409.6">
      <c r="A105" s="323" t="s">
        <v>406</v>
      </c>
      <c r="B105" s="324"/>
      <c r="C105" s="324"/>
      <c r="D105" s="324"/>
    </row>
    <row r="106" spans="1:10" ht="13.5" thickBot="1"/>
    <row r="107" spans="1:10" ht="13.5" thickBot="1">
      <c r="C107" s="317" t="s">
        <v>140</v>
      </c>
      <c r="D107" s="319" t="s">
        <v>385</v>
      </c>
      <c r="E107" s="320" t="s">
        <v>400</v>
      </c>
      <c r="F107" s="321"/>
      <c r="G107" s="322"/>
      <c r="H107" s="55" t="s">
        <v>217</v>
      </c>
      <c r="I107" s="57"/>
      <c r="J107" s="5"/>
    </row>
    <row r="108" spans="1:10" ht="90.75" thickBot="1">
      <c r="C108" s="318"/>
      <c r="D108" s="318"/>
      <c r="E108" s="63" t="s">
        <v>141</v>
      </c>
      <c r="F108" s="65" t="s">
        <v>142</v>
      </c>
      <c r="G108" s="62" t="s">
        <v>143</v>
      </c>
      <c r="H108" s="67" t="s">
        <v>198</v>
      </c>
      <c r="I108" s="68" t="s">
        <v>199</v>
      </c>
      <c r="J108" s="13" t="s">
        <v>200</v>
      </c>
    </row>
    <row r="109" spans="1:10" ht="409.6">
      <c r="C109" s="187" t="s">
        <v>144</v>
      </c>
      <c r="D109" s="188" t="s">
        <v>145</v>
      </c>
      <c r="E109" s="199" t="s">
        <v>146</v>
      </c>
      <c r="F109" s="201" t="s">
        <v>147</v>
      </c>
      <c r="G109" s="184" t="s">
        <v>148</v>
      </c>
      <c r="H109" s="203"/>
      <c r="I109" s="206"/>
      <c r="J109" s="5"/>
    </row>
    <row r="110" spans="1:10" ht="409.6">
      <c r="C110" s="189" t="s">
        <v>149</v>
      </c>
      <c r="D110" s="186" t="s">
        <v>386</v>
      </c>
      <c r="E110" s="243">
        <v>1280.8581999999999</v>
      </c>
      <c r="F110" s="243">
        <v>27.736999999999998</v>
      </c>
      <c r="G110" s="243">
        <v>7.6877000000000004</v>
      </c>
      <c r="H110" s="204">
        <f>(E110*0.45359237)/1000</f>
        <v>0.58098750657193399</v>
      </c>
      <c r="I110" s="114">
        <f>((F110*0.45359237)/1000)/1000</f>
        <v>1.258129156669E-5</v>
      </c>
      <c r="J110" s="7">
        <f>((G110*0.45359237)/1000)/1000</f>
        <v>3.4870820628490002E-6</v>
      </c>
    </row>
    <row r="111" spans="1:10" ht="409.6">
      <c r="C111" s="189" t="s">
        <v>150</v>
      </c>
      <c r="D111" s="186" t="s">
        <v>387</v>
      </c>
      <c r="E111" s="243">
        <v>521.26189999999997</v>
      </c>
      <c r="F111" s="243">
        <v>21.7818</v>
      </c>
      <c r="G111" s="243">
        <v>4.2813999999999997</v>
      </c>
      <c r="H111" s="204">
        <f t="shared" ref="H111:H135" si="10">(E111*0.45359237)/1000</f>
        <v>0.23644042061170298</v>
      </c>
      <c r="I111" s="114">
        <f t="shared" ref="I111:I135" si="11">((F111*0.45359237)/1000)/1000</f>
        <v>9.8800582848660018E-6</v>
      </c>
      <c r="J111" s="7">
        <f t="shared" ref="J111:J134" si="12">((G111*0.45359237)/1000)/1000</f>
        <v>1.9420103729179996E-6</v>
      </c>
    </row>
    <row r="112" spans="1:10" ht="409.6">
      <c r="C112" s="189" t="s">
        <v>151</v>
      </c>
      <c r="D112" s="186" t="s">
        <v>388</v>
      </c>
      <c r="E112" s="243">
        <v>1181.7273</v>
      </c>
      <c r="F112" s="243">
        <v>16.702999999999999</v>
      </c>
      <c r="G112" s="243">
        <v>13.1035</v>
      </c>
      <c r="H112" s="204">
        <f t="shared" si="10"/>
        <v>0.53602248670070107</v>
      </c>
      <c r="I112" s="114">
        <f t="shared" si="11"/>
        <v>7.5763533561099997E-6</v>
      </c>
      <c r="J112" s="7">
        <f t="shared" si="12"/>
        <v>5.9436476202950009E-6</v>
      </c>
    </row>
    <row r="113" spans="3:10" ht="409.6">
      <c r="C113" s="189" t="s">
        <v>152</v>
      </c>
      <c r="D113" s="186" t="s">
        <v>389</v>
      </c>
      <c r="E113" s="243">
        <v>1176.6065000000001</v>
      </c>
      <c r="F113" s="243">
        <v>39.238</v>
      </c>
      <c r="G113" s="243">
        <v>13.5329</v>
      </c>
      <c r="H113" s="204">
        <f t="shared" si="10"/>
        <v>0.53369973089240508</v>
      </c>
      <c r="I113" s="114">
        <f t="shared" si="11"/>
        <v>1.7798057414060002E-5</v>
      </c>
      <c r="J113" s="7">
        <f t="shared" si="12"/>
        <v>6.1384201839730007E-6</v>
      </c>
    </row>
    <row r="114" spans="3:10" ht="409.6">
      <c r="C114" s="189" t="s">
        <v>153</v>
      </c>
      <c r="D114" s="186" t="s">
        <v>154</v>
      </c>
      <c r="E114" s="243">
        <v>1351.6624999999999</v>
      </c>
      <c r="F114" s="243">
        <v>72.398600000000002</v>
      </c>
      <c r="G114" s="243">
        <v>13.8041</v>
      </c>
      <c r="H114" s="204">
        <f t="shared" si="10"/>
        <v>0.61310379681512495</v>
      </c>
      <c r="I114" s="114">
        <f t="shared" si="11"/>
        <v>3.2839452558682005E-5</v>
      </c>
      <c r="J114" s="7">
        <f t="shared" si="12"/>
        <v>6.2614344347170008E-6</v>
      </c>
    </row>
    <row r="115" spans="3:10" ht="409.6">
      <c r="C115" s="189" t="s">
        <v>155</v>
      </c>
      <c r="D115" s="186" t="s">
        <v>156</v>
      </c>
      <c r="E115" s="243">
        <v>1593.3483000000001</v>
      </c>
      <c r="F115" s="243">
        <v>101.7449</v>
      </c>
      <c r="G115" s="243">
        <v>21.980499999999999</v>
      </c>
      <c r="H115" s="204">
        <f t="shared" si="10"/>
        <v>0.72273063163247109</v>
      </c>
      <c r="I115" s="114">
        <f t="shared" si="11"/>
        <v>4.6150710326413002E-5</v>
      </c>
      <c r="J115" s="7">
        <f t="shared" si="12"/>
        <v>9.9701870887850001E-6</v>
      </c>
    </row>
    <row r="116" spans="3:10" ht="409.6">
      <c r="C116" s="189" t="s">
        <v>157</v>
      </c>
      <c r="D116" s="186" t="s">
        <v>158</v>
      </c>
      <c r="E116" s="243">
        <v>1591.6518000000001</v>
      </c>
      <c r="F116" s="243">
        <v>23.980899999999998</v>
      </c>
      <c r="G116" s="243">
        <v>27.0413</v>
      </c>
      <c r="H116" s="204">
        <f t="shared" si="10"/>
        <v>0.72196111217676606</v>
      </c>
      <c r="I116" s="114">
        <f t="shared" si="11"/>
        <v>1.0877553265732999E-5</v>
      </c>
      <c r="J116" s="7">
        <f t="shared" si="12"/>
        <v>1.2265727354881002E-5</v>
      </c>
    </row>
    <row r="117" spans="3:10" ht="409.6">
      <c r="C117" s="189" t="s">
        <v>159</v>
      </c>
      <c r="D117" s="186" t="s">
        <v>160</v>
      </c>
      <c r="E117" s="243">
        <v>1628.6032</v>
      </c>
      <c r="F117" s="243">
        <v>28.798300000000001</v>
      </c>
      <c r="G117" s="243">
        <v>27.790199999999999</v>
      </c>
      <c r="H117" s="204">
        <f t="shared" si="10"/>
        <v>0.73872198527758404</v>
      </c>
      <c r="I117" s="114">
        <f t="shared" si="11"/>
        <v>1.3062689148971001E-5</v>
      </c>
      <c r="J117" s="7">
        <f t="shared" si="12"/>
        <v>1.2605422680774E-5</v>
      </c>
    </row>
    <row r="118" spans="3:10" ht="409.6">
      <c r="C118" s="189" t="s">
        <v>161</v>
      </c>
      <c r="D118" s="186" t="s">
        <v>162</v>
      </c>
      <c r="E118" s="243">
        <v>1347.9882</v>
      </c>
      <c r="F118" s="243">
        <v>96.864599999999996</v>
      </c>
      <c r="G118" s="243">
        <v>12.3733</v>
      </c>
      <c r="H118" s="204">
        <f t="shared" si="10"/>
        <v>0.61143716237003398</v>
      </c>
      <c r="I118" s="114">
        <f t="shared" si="11"/>
        <v>4.3937043483102003E-5</v>
      </c>
      <c r="J118" s="7">
        <f t="shared" si="12"/>
        <v>5.6124344717210004E-6</v>
      </c>
    </row>
    <row r="119" spans="3:10" ht="409.6">
      <c r="C119" s="189" t="s">
        <v>163</v>
      </c>
      <c r="D119" s="186" t="s">
        <v>164</v>
      </c>
      <c r="E119" s="243">
        <v>728.40869999999995</v>
      </c>
      <c r="F119" s="243">
        <v>75.684200000000004</v>
      </c>
      <c r="G119" s="243">
        <v>13.855</v>
      </c>
      <c r="H119" s="204">
        <f t="shared" si="10"/>
        <v>0.330400628561619</v>
      </c>
      <c r="I119" s="114">
        <f t="shared" si="11"/>
        <v>3.4329775649554001E-5</v>
      </c>
      <c r="J119" s="7">
        <f t="shared" si="12"/>
        <v>6.2845222863500011E-6</v>
      </c>
    </row>
    <row r="120" spans="3:10" ht="409.6">
      <c r="C120" s="189" t="s">
        <v>165</v>
      </c>
      <c r="D120" s="186" t="s">
        <v>166</v>
      </c>
      <c r="E120" s="243">
        <v>610.66869999999994</v>
      </c>
      <c r="F120" s="243">
        <v>23.750900000000001</v>
      </c>
      <c r="G120" s="243">
        <v>2.8065000000000002</v>
      </c>
      <c r="H120" s="204">
        <f t="shared" si="10"/>
        <v>0.27699466291781899</v>
      </c>
      <c r="I120" s="114">
        <f t="shared" si="11"/>
        <v>1.0773227020633002E-5</v>
      </c>
      <c r="J120" s="7">
        <f t="shared" si="12"/>
        <v>1.2730069864050002E-6</v>
      </c>
    </row>
    <row r="121" spans="3:10" ht="409.6">
      <c r="C121" s="189" t="s">
        <v>167</v>
      </c>
      <c r="D121" s="186" t="s">
        <v>168</v>
      </c>
      <c r="E121" s="243">
        <v>497.91849999999999</v>
      </c>
      <c r="F121" s="243">
        <v>15.9389</v>
      </c>
      <c r="G121" s="243">
        <v>6.7655000000000003</v>
      </c>
      <c r="H121" s="204">
        <f t="shared" si="10"/>
        <v>0.22585203248184502</v>
      </c>
      <c r="I121" s="114">
        <f t="shared" si="11"/>
        <v>7.2297634261930006E-6</v>
      </c>
      <c r="J121" s="7">
        <f t="shared" si="12"/>
        <v>3.0687791792350005E-6</v>
      </c>
    </row>
    <row r="122" spans="3:10" ht="409.6">
      <c r="C122" s="189" t="s">
        <v>169</v>
      </c>
      <c r="D122" s="186" t="s">
        <v>170</v>
      </c>
      <c r="E122" s="243">
        <v>947.42370000000005</v>
      </c>
      <c r="F122" s="243">
        <v>26.838100000000001</v>
      </c>
      <c r="G122" s="243">
        <v>14.962400000000001</v>
      </c>
      <c r="H122" s="204">
        <f t="shared" si="10"/>
        <v>0.42974416147716904</v>
      </c>
      <c r="I122" s="114">
        <f t="shared" si="11"/>
        <v>1.2173557385297001E-5</v>
      </c>
      <c r="J122" s="7">
        <f t="shared" si="12"/>
        <v>6.7868304768880005E-6</v>
      </c>
    </row>
    <row r="123" spans="3:10" ht="409.6">
      <c r="C123" s="189" t="s">
        <v>171</v>
      </c>
      <c r="D123" s="186" t="s">
        <v>172</v>
      </c>
      <c r="E123" s="243">
        <v>1659.4567999999999</v>
      </c>
      <c r="F123" s="243">
        <v>31.408999999999999</v>
      </c>
      <c r="G123" s="243">
        <v>27.888400000000001</v>
      </c>
      <c r="H123" s="204">
        <f t="shared" si="10"/>
        <v>0.75271694282461599</v>
      </c>
      <c r="I123" s="114">
        <f t="shared" si="11"/>
        <v>1.4246882749330001E-5</v>
      </c>
      <c r="J123" s="7">
        <f t="shared" si="12"/>
        <v>1.2649965451508001E-5</v>
      </c>
    </row>
    <row r="124" spans="3:10" ht="409.6">
      <c r="C124" s="189" t="s">
        <v>173</v>
      </c>
      <c r="D124" s="186" t="s">
        <v>174</v>
      </c>
      <c r="E124" s="243">
        <v>1520.5931</v>
      </c>
      <c r="F124" s="243">
        <v>18.119</v>
      </c>
      <c r="G124" s="243">
        <v>25.133400000000002</v>
      </c>
      <c r="H124" s="204">
        <f t="shared" si="10"/>
        <v>0.6897294280346471</v>
      </c>
      <c r="I124" s="114">
        <f t="shared" si="11"/>
        <v>8.2186401520300006E-6</v>
      </c>
      <c r="J124" s="7">
        <f t="shared" si="12"/>
        <v>1.1400318472158002E-5</v>
      </c>
    </row>
    <row r="125" spans="3:10" ht="409.6">
      <c r="C125" s="189" t="s">
        <v>175</v>
      </c>
      <c r="D125" s="186" t="s">
        <v>176</v>
      </c>
      <c r="E125" s="243">
        <v>1749.7529999999999</v>
      </c>
      <c r="F125" s="243">
        <v>19.570900000000002</v>
      </c>
      <c r="G125" s="243">
        <v>28.982500000000002</v>
      </c>
      <c r="H125" s="204">
        <f t="shared" si="10"/>
        <v>0.79367461018461005</v>
      </c>
      <c r="I125" s="114">
        <f t="shared" si="11"/>
        <v>8.877210914033002E-6</v>
      </c>
      <c r="J125" s="7">
        <f>((G125*0.45359237)/1000)/1000</f>
        <v>1.3146240863525001E-5</v>
      </c>
    </row>
    <row r="126" spans="3:10" ht="409.6">
      <c r="C126" s="189" t="s">
        <v>177</v>
      </c>
      <c r="D126" s="186" t="s">
        <v>178</v>
      </c>
      <c r="E126" s="243">
        <v>1002.4118999999999</v>
      </c>
      <c r="F126" s="243">
        <v>19.447600000000001</v>
      </c>
      <c r="G126" s="243">
        <v>10.654400000000001</v>
      </c>
      <c r="H126" s="204">
        <f t="shared" si="10"/>
        <v>0.45468638943720296</v>
      </c>
      <c r="I126" s="114">
        <f t="shared" si="11"/>
        <v>8.8212829748120014E-6</v>
      </c>
      <c r="J126" s="7">
        <f t="shared" si="12"/>
        <v>4.8327545469279998E-6</v>
      </c>
    </row>
    <row r="127" spans="3:10" ht="409.6">
      <c r="C127" s="189" t="s">
        <v>179</v>
      </c>
      <c r="D127" s="186" t="s">
        <v>180</v>
      </c>
      <c r="E127" s="243">
        <v>1325.6841999999999</v>
      </c>
      <c r="F127" s="243">
        <v>22.271699999999999</v>
      </c>
      <c r="G127" s="243">
        <v>20.775500000000001</v>
      </c>
      <c r="H127" s="204">
        <f t="shared" si="10"/>
        <v>0.60132023814955404</v>
      </c>
      <c r="I127" s="114">
        <f t="shared" si="11"/>
        <v>1.0102273186929E-5</v>
      </c>
      <c r="J127" s="7">
        <f t="shared" si="12"/>
        <v>9.4236082829350025E-6</v>
      </c>
    </row>
    <row r="128" spans="3:10" ht="409.6">
      <c r="C128" s="189" t="s">
        <v>181</v>
      </c>
      <c r="D128" s="186" t="s">
        <v>182</v>
      </c>
      <c r="E128" s="243">
        <v>1357.7107000000001</v>
      </c>
      <c r="F128" s="243">
        <v>17.277000000000001</v>
      </c>
      <c r="G128" s="243">
        <v>22.086400000000001</v>
      </c>
      <c r="H128" s="204">
        <f t="shared" si="10"/>
        <v>0.6158472141873591</v>
      </c>
      <c r="I128" s="114">
        <f t="shared" si="11"/>
        <v>7.8367153764900024E-6</v>
      </c>
      <c r="J128" s="7">
        <f t="shared" si="12"/>
        <v>1.0018222520768001E-5</v>
      </c>
    </row>
    <row r="129" spans="1:10" ht="409.6">
      <c r="C129" s="189" t="s">
        <v>183</v>
      </c>
      <c r="D129" s="186" t="s">
        <v>184</v>
      </c>
      <c r="E129" s="243">
        <v>1035.8686</v>
      </c>
      <c r="F129" s="243">
        <v>21.511600000000001</v>
      </c>
      <c r="G129" s="243">
        <v>17.4468</v>
      </c>
      <c r="H129" s="204">
        <f t="shared" si="10"/>
        <v>0.46986209328258199</v>
      </c>
      <c r="I129" s="114">
        <f t="shared" si="11"/>
        <v>9.7574976264920015E-6</v>
      </c>
      <c r="J129" s="7">
        <f t="shared" si="12"/>
        <v>7.9137353609159997E-6</v>
      </c>
    </row>
    <row r="130" spans="1:10" ht="409.6">
      <c r="C130" s="189" t="s">
        <v>185</v>
      </c>
      <c r="D130" s="186" t="s">
        <v>186</v>
      </c>
      <c r="E130" s="243">
        <v>1815.7573</v>
      </c>
      <c r="F130" s="243">
        <v>21.008600000000001</v>
      </c>
      <c r="G130" s="243">
        <v>28.890999999999998</v>
      </c>
      <c r="H130" s="204">
        <f t="shared" si="10"/>
        <v>0.82361365705180101</v>
      </c>
      <c r="I130" s="114">
        <f t="shared" si="11"/>
        <v>9.5293406643820014E-6</v>
      </c>
      <c r="J130" s="7">
        <f t="shared" si="12"/>
        <v>1.310473716167E-5</v>
      </c>
    </row>
    <row r="131" spans="1:10" ht="409.6">
      <c r="C131" s="189" t="s">
        <v>187</v>
      </c>
      <c r="D131" s="186" t="s">
        <v>188</v>
      </c>
      <c r="E131" s="243">
        <v>1599.0168000000001</v>
      </c>
      <c r="F131" s="243">
        <v>23.248000000000001</v>
      </c>
      <c r="G131" s="243">
        <v>21.787500000000001</v>
      </c>
      <c r="H131" s="204">
        <f t="shared" si="10"/>
        <v>0.72530181998181609</v>
      </c>
      <c r="I131" s="114">
        <f t="shared" si="11"/>
        <v>1.0545115417760002E-5</v>
      </c>
      <c r="J131" s="7">
        <f t="shared" si="12"/>
        <v>9.8826437613750008E-6</v>
      </c>
    </row>
    <row r="132" spans="1:10" ht="409.6">
      <c r="C132" s="189" t="s">
        <v>189</v>
      </c>
      <c r="D132" s="186" t="s">
        <v>190</v>
      </c>
      <c r="E132" s="243">
        <v>658.68460000000005</v>
      </c>
      <c r="F132" s="243">
        <v>28.9404</v>
      </c>
      <c r="G132" s="243">
        <v>6.1653000000000002</v>
      </c>
      <c r="H132" s="204">
        <f t="shared" si="10"/>
        <v>0.29877430879650207</v>
      </c>
      <c r="I132" s="114">
        <f t="shared" si="11"/>
        <v>1.3127144624748001E-5</v>
      </c>
      <c r="J132" s="7">
        <f t="shared" si="12"/>
        <v>2.7965330387610003E-6</v>
      </c>
    </row>
    <row r="133" spans="1:10" ht="409.6">
      <c r="C133" s="189" t="s">
        <v>191</v>
      </c>
      <c r="D133" s="186" t="s">
        <v>192</v>
      </c>
      <c r="E133" s="243">
        <v>819.2079</v>
      </c>
      <c r="F133" s="243">
        <v>15.293100000000001</v>
      </c>
      <c r="G133" s="243">
        <v>12.500400000000001</v>
      </c>
      <c r="H133" s="204">
        <f t="shared" si="10"/>
        <v>0.37158645288372305</v>
      </c>
      <c r="I133" s="114">
        <f t="shared" si="11"/>
        <v>6.936833473647001E-6</v>
      </c>
      <c r="J133" s="7">
        <f t="shared" si="12"/>
        <v>5.6700860619480013E-6</v>
      </c>
    </row>
    <row r="134" spans="1:10" ht="409.6">
      <c r="C134" s="189" t="s">
        <v>193</v>
      </c>
      <c r="D134" s="186" t="s">
        <v>194</v>
      </c>
      <c r="E134" s="243">
        <v>1824.5125</v>
      </c>
      <c r="F134" s="243">
        <v>22.248999999999999</v>
      </c>
      <c r="G134" s="243">
        <v>27.190300000000001</v>
      </c>
      <c r="H134" s="204">
        <f t="shared" si="10"/>
        <v>0.82758494896962509</v>
      </c>
      <c r="I134" s="114">
        <f t="shared" si="11"/>
        <v>1.009197664013E-5</v>
      </c>
      <c r="J134" s="7">
        <f t="shared" si="12"/>
        <v>1.2333312618011002E-5</v>
      </c>
    </row>
    <row r="135" spans="1:10" ht="13.5" thickBot="1">
      <c r="C135" s="190" t="s">
        <v>195</v>
      </c>
      <c r="D135" s="191" t="s">
        <v>196</v>
      </c>
      <c r="E135" s="244">
        <v>1191.3503000000001</v>
      </c>
      <c r="F135" s="245">
        <v>19.131699999999999</v>
      </c>
      <c r="G135" s="196">
        <v>15.581799999999999</v>
      </c>
      <c r="H135" s="205">
        <f t="shared" si="10"/>
        <v>0.54038740607721103</v>
      </c>
      <c r="I135" s="207">
        <f t="shared" si="11"/>
        <v>8.6779931451289987E-6</v>
      </c>
      <c r="J135" s="9">
        <f>((G135*0.45359237)/1000)/1000</f>
        <v>7.0677855908660005E-6</v>
      </c>
    </row>
    <row r="136" spans="1:10" ht="409.6">
      <c r="D136" s="118" t="s">
        <v>407</v>
      </c>
    </row>
    <row r="137" spans="1:10" ht="409.6">
      <c r="D137" s="10" t="s">
        <v>396</v>
      </c>
    </row>
    <row r="141" spans="1:10" ht="409.6">
      <c r="A141" s="59" t="s">
        <v>398</v>
      </c>
      <c r="B141" s="59"/>
      <c r="C141" s="59"/>
    </row>
    <row r="143" spans="1:10" ht="13.5" thickBot="1"/>
    <row r="144" spans="1:10" ht="13.5" thickBot="1">
      <c r="C144" s="317" t="s">
        <v>140</v>
      </c>
      <c r="D144" s="319" t="s">
        <v>385</v>
      </c>
      <c r="E144" s="320" t="s">
        <v>400</v>
      </c>
      <c r="F144" s="321"/>
      <c r="G144" s="322"/>
      <c r="H144" s="55" t="s">
        <v>217</v>
      </c>
      <c r="I144" s="57"/>
      <c r="J144" s="5"/>
    </row>
    <row r="145" spans="1:10" ht="90.75" thickBot="1">
      <c r="C145" s="318"/>
      <c r="D145" s="318"/>
      <c r="E145" s="63" t="s">
        <v>141</v>
      </c>
      <c r="F145" s="65" t="s">
        <v>142</v>
      </c>
      <c r="G145" s="62" t="s">
        <v>143</v>
      </c>
      <c r="H145" s="67" t="s">
        <v>198</v>
      </c>
      <c r="I145" s="68" t="s">
        <v>199</v>
      </c>
      <c r="J145" s="13" t="s">
        <v>200</v>
      </c>
    </row>
    <row r="146" spans="1:10" ht="409.6">
      <c r="C146" s="187" t="s">
        <v>144</v>
      </c>
      <c r="D146" s="188" t="s">
        <v>145</v>
      </c>
      <c r="E146" s="199" t="s">
        <v>146</v>
      </c>
      <c r="F146" s="201" t="s">
        <v>147</v>
      </c>
      <c r="G146" s="184" t="s">
        <v>148</v>
      </c>
      <c r="H146" s="203"/>
      <c r="I146" s="206"/>
      <c r="J146" s="5"/>
    </row>
    <row r="147" spans="1:10" ht="409.6">
      <c r="C147" s="189" t="s">
        <v>149</v>
      </c>
      <c r="D147" s="186" t="s">
        <v>386</v>
      </c>
      <c r="E147" s="64">
        <v>1284.7206000000001</v>
      </c>
      <c r="F147" s="66">
        <v>27.1068</v>
      </c>
      <c r="G147" s="185">
        <v>7.4382999999999999</v>
      </c>
      <c r="H147" s="204">
        <f>(E147*0.45359237)/1000</f>
        <v>0.58273946174182212</v>
      </c>
      <c r="I147" s="114">
        <f>((F147*0.45359237)/1000)/1000</f>
        <v>1.2295437655116E-5</v>
      </c>
      <c r="J147" s="7">
        <f>((G147*0.45359237)/1000)/1000</f>
        <v>3.3739561257710001E-6</v>
      </c>
    </row>
    <row r="148" spans="1:10" ht="409.6">
      <c r="C148" s="189" t="s">
        <v>150</v>
      </c>
      <c r="D148" s="186" t="s">
        <v>387</v>
      </c>
      <c r="E148" s="64">
        <v>535.72749999999996</v>
      </c>
      <c r="F148" s="66">
        <v>22.645399999999999</v>
      </c>
      <c r="G148" s="185">
        <v>4.4749999999999996</v>
      </c>
      <c r="H148" s="204">
        <f t="shared" ref="H148:H172" si="13">(E148*0.45359237)/1000</f>
        <v>0.24300190639917499</v>
      </c>
      <c r="I148" s="114">
        <f t="shared" ref="I148:I172" si="14">((F148*0.45359237)/1000)/1000</f>
        <v>1.0271780655598001E-5</v>
      </c>
      <c r="J148" s="7">
        <f t="shared" ref="J148:J172" si="15">((G148*0.45359237)/1000)/1000</f>
        <v>2.0298258557499997E-6</v>
      </c>
    </row>
    <row r="149" spans="1:10" ht="409.6">
      <c r="C149" s="189" t="s">
        <v>151</v>
      </c>
      <c r="D149" s="186" t="s">
        <v>388</v>
      </c>
      <c r="E149" s="64">
        <v>1252.5653</v>
      </c>
      <c r="F149" s="66">
        <v>17.757000000000001</v>
      </c>
      <c r="G149" s="185">
        <v>13.991</v>
      </c>
      <c r="H149" s="204">
        <f t="shared" si="13"/>
        <v>0.56815406300676097</v>
      </c>
      <c r="I149" s="114">
        <f t="shared" si="14"/>
        <v>8.0544397140900017E-6</v>
      </c>
      <c r="J149" s="7">
        <f t="shared" si="15"/>
        <v>6.3462108486700004E-6</v>
      </c>
    </row>
    <row r="150" spans="1:10" ht="409.6">
      <c r="C150" s="189" t="s">
        <v>152</v>
      </c>
      <c r="D150" s="186" t="s">
        <v>389</v>
      </c>
      <c r="E150" s="64">
        <v>1220.1098</v>
      </c>
      <c r="F150" s="66">
        <v>41.193300000000001</v>
      </c>
      <c r="G150" s="185">
        <v>15.2547</v>
      </c>
      <c r="H150" s="204">
        <f t="shared" si="13"/>
        <v>0.55343249584222598</v>
      </c>
      <c r="I150" s="114">
        <f t="shared" si="14"/>
        <v>1.8684966575121004E-5</v>
      </c>
      <c r="J150" s="7">
        <f t="shared" si="15"/>
        <v>6.9194155266389999E-6</v>
      </c>
    </row>
    <row r="151" spans="1:10" ht="409.6">
      <c r="C151" s="189" t="s">
        <v>153</v>
      </c>
      <c r="D151" s="186" t="s">
        <v>154</v>
      </c>
      <c r="E151" s="64">
        <v>1343.8226</v>
      </c>
      <c r="F151" s="66">
        <v>135.14879999999999</v>
      </c>
      <c r="G151" s="185">
        <v>21.709399999999999</v>
      </c>
      <c r="H151" s="204">
        <f t="shared" si="13"/>
        <v>0.60954767799356202</v>
      </c>
      <c r="I151" s="114">
        <f t="shared" si="14"/>
        <v>6.1302464494655999E-5</v>
      </c>
      <c r="J151" s="7">
        <f t="shared" si="15"/>
        <v>9.8472181972780006E-6</v>
      </c>
    </row>
    <row r="152" spans="1:10" ht="409.6">
      <c r="C152" s="189" t="s">
        <v>155</v>
      </c>
      <c r="D152" s="186" t="s">
        <v>156</v>
      </c>
      <c r="E152" s="64">
        <v>1620.7610999999999</v>
      </c>
      <c r="F152" s="66">
        <v>91.046999999999997</v>
      </c>
      <c r="G152" s="185">
        <v>20.888000000000002</v>
      </c>
      <c r="H152" s="204">
        <f t="shared" si="13"/>
        <v>0.73516486855280694</v>
      </c>
      <c r="I152" s="114">
        <f t="shared" si="14"/>
        <v>4.1298224511389999E-5</v>
      </c>
      <c r="J152" s="7">
        <f t="shared" si="15"/>
        <v>9.4746374245600015E-6</v>
      </c>
    </row>
    <row r="153" spans="1:10" ht="409.6">
      <c r="C153" s="189" t="s">
        <v>157</v>
      </c>
      <c r="D153" s="186" t="s">
        <v>158</v>
      </c>
      <c r="E153" s="64">
        <v>1692.3208999999999</v>
      </c>
      <c r="F153" s="66">
        <v>28.790199999999999</v>
      </c>
      <c r="G153" s="185">
        <v>29.048200000000001</v>
      </c>
      <c r="H153" s="204">
        <f t="shared" si="13"/>
        <v>0.76762384783153303</v>
      </c>
      <c r="I153" s="114">
        <f t="shared" si="14"/>
        <v>1.3059015050774E-5</v>
      </c>
      <c r="J153" s="7">
        <f t="shared" si="15"/>
        <v>1.3176041882234001E-5</v>
      </c>
    </row>
    <row r="154" spans="1:10" ht="409.6">
      <c r="A154" s="6"/>
      <c r="C154" s="189" t="s">
        <v>159</v>
      </c>
      <c r="D154" s="186" t="s">
        <v>160</v>
      </c>
      <c r="E154" s="64">
        <v>1722.6704</v>
      </c>
      <c r="F154" s="66">
        <v>28.967600000000001</v>
      </c>
      <c r="G154" s="185">
        <v>29.194099999999999</v>
      </c>
      <c r="H154" s="204">
        <f t="shared" si="13"/>
        <v>0.78139014946484808</v>
      </c>
      <c r="I154" s="114">
        <f t="shared" si="14"/>
        <v>1.3139482337212003E-5</v>
      </c>
      <c r="J154" s="7">
        <f t="shared" si="15"/>
        <v>1.3242221009016999E-5</v>
      </c>
    </row>
    <row r="155" spans="1:10" ht="409.6">
      <c r="C155" s="189" t="s">
        <v>161</v>
      </c>
      <c r="D155" s="186" t="s">
        <v>162</v>
      </c>
      <c r="E155" s="64">
        <v>1418.7393999999999</v>
      </c>
      <c r="F155" s="66">
        <v>90.504400000000004</v>
      </c>
      <c r="G155" s="185">
        <v>13.1012</v>
      </c>
      <c r="H155" s="204">
        <f t="shared" si="13"/>
        <v>0.64352936685837803</v>
      </c>
      <c r="I155" s="114">
        <f t="shared" si="14"/>
        <v>4.1052105291428008E-5</v>
      </c>
      <c r="J155" s="7">
        <f t="shared" si="15"/>
        <v>5.9426043578440007E-6</v>
      </c>
    </row>
    <row r="156" spans="1:10" ht="409.6">
      <c r="C156" s="189" t="s">
        <v>163</v>
      </c>
      <c r="D156" s="186" t="s">
        <v>164</v>
      </c>
      <c r="E156" s="64">
        <v>827.95240000000001</v>
      </c>
      <c r="F156" s="66">
        <v>76.982100000000003</v>
      </c>
      <c r="G156" s="185">
        <v>15.2006</v>
      </c>
      <c r="H156" s="204">
        <f t="shared" si="13"/>
        <v>0.37555289136318798</v>
      </c>
      <c r="I156" s="114">
        <f t="shared" si="14"/>
        <v>3.4918493186577006E-5</v>
      </c>
      <c r="J156" s="7">
        <f t="shared" si="15"/>
        <v>6.8948761794220002E-6</v>
      </c>
    </row>
    <row r="157" spans="1:10" ht="409.6">
      <c r="C157" s="189" t="s">
        <v>165</v>
      </c>
      <c r="D157" s="186" t="s">
        <v>166</v>
      </c>
      <c r="E157" s="64">
        <v>704.803</v>
      </c>
      <c r="F157" s="66">
        <v>26.2212</v>
      </c>
      <c r="G157" s="185">
        <v>3.3498999999999999</v>
      </c>
      <c r="H157" s="204">
        <f t="shared" si="13"/>
        <v>0.31969326315311003</v>
      </c>
      <c r="I157" s="114">
        <f t="shared" si="14"/>
        <v>1.1893736252244E-5</v>
      </c>
      <c r="J157" s="7">
        <f t="shared" si="15"/>
        <v>1.5194890802630001E-6</v>
      </c>
    </row>
    <row r="158" spans="1:10" ht="409.6">
      <c r="C158" s="189" t="s">
        <v>167</v>
      </c>
      <c r="D158" s="186" t="s">
        <v>168</v>
      </c>
      <c r="E158" s="64">
        <v>683.27250000000004</v>
      </c>
      <c r="F158" s="66">
        <v>17.413499999999999</v>
      </c>
      <c r="G158" s="185">
        <v>9.8984000000000005</v>
      </c>
      <c r="H158" s="204">
        <f t="shared" si="13"/>
        <v>0.30992719263082502</v>
      </c>
      <c r="I158" s="114">
        <f t="shared" si="14"/>
        <v>7.8986307349949994E-6</v>
      </c>
      <c r="J158" s="7">
        <f t="shared" si="15"/>
        <v>4.4898387152079997E-6</v>
      </c>
    </row>
    <row r="159" spans="1:10" ht="409.6">
      <c r="C159" s="189" t="s">
        <v>169</v>
      </c>
      <c r="D159" s="186" t="s">
        <v>170</v>
      </c>
      <c r="E159" s="64">
        <v>1059.3196</v>
      </c>
      <c r="F159" s="66">
        <v>27.400300000000001</v>
      </c>
      <c r="G159" s="185">
        <v>17.029900000000001</v>
      </c>
      <c r="H159" s="204">
        <f t="shared" si="13"/>
        <v>0.48049928795145208</v>
      </c>
      <c r="I159" s="114">
        <f t="shared" si="14"/>
        <v>1.2428567015711002E-5</v>
      </c>
      <c r="J159" s="7">
        <f t="shared" si="15"/>
        <v>7.7246327018630008E-6</v>
      </c>
    </row>
    <row r="160" spans="1:10" ht="409.6">
      <c r="C160" s="189" t="s">
        <v>171</v>
      </c>
      <c r="D160" s="186" t="s">
        <v>172</v>
      </c>
      <c r="E160" s="64">
        <v>1651.1143999999999</v>
      </c>
      <c r="F160" s="66">
        <v>32.554900000000004</v>
      </c>
      <c r="G160" s="185">
        <v>27.790199999999999</v>
      </c>
      <c r="H160" s="204">
        <f t="shared" si="13"/>
        <v>0.74893289383712802</v>
      </c>
      <c r="I160" s="114">
        <f t="shared" si="14"/>
        <v>1.4766654246113002E-5</v>
      </c>
      <c r="J160" s="7">
        <f t="shared" si="15"/>
        <v>1.2605422680774E-5</v>
      </c>
    </row>
    <row r="161" spans="1:10" ht="409.6">
      <c r="C161" s="189" t="s">
        <v>173</v>
      </c>
      <c r="D161" s="186" t="s">
        <v>174</v>
      </c>
      <c r="E161" s="64">
        <v>1551.5165999999999</v>
      </c>
      <c r="F161" s="66">
        <v>18.3704</v>
      </c>
      <c r="G161" s="185">
        <v>25.925599999999999</v>
      </c>
      <c r="H161" s="204">
        <f t="shared" si="13"/>
        <v>0.70375609168834208</v>
      </c>
      <c r="I161" s="114">
        <f t="shared" si="14"/>
        <v>8.332673273848E-6</v>
      </c>
      <c r="J161" s="7">
        <f t="shared" si="15"/>
        <v>1.1759654347671999E-5</v>
      </c>
    </row>
    <row r="162" spans="1:10" ht="409.6">
      <c r="C162" s="189" t="s">
        <v>175</v>
      </c>
      <c r="D162" s="186" t="s">
        <v>176</v>
      </c>
      <c r="E162" s="64">
        <v>1779.2698</v>
      </c>
      <c r="F162" s="66">
        <v>20.570399999999999</v>
      </c>
      <c r="G162" s="185">
        <v>29.603200000000001</v>
      </c>
      <c r="H162" s="204">
        <f t="shared" si="13"/>
        <v>0.80706320545142607</v>
      </c>
      <c r="I162" s="114">
        <f t="shared" si="14"/>
        <v>9.330576487848002E-6</v>
      </c>
      <c r="J162" s="7">
        <f t="shared" si="15"/>
        <v>1.3427785647584001E-5</v>
      </c>
    </row>
    <row r="163" spans="1:10" ht="409.6">
      <c r="C163" s="189" t="s">
        <v>177</v>
      </c>
      <c r="D163" s="186" t="s">
        <v>178</v>
      </c>
      <c r="E163" s="64">
        <v>1004.0965</v>
      </c>
      <c r="F163" s="66">
        <v>21.796299999999999</v>
      </c>
      <c r="G163" s="185">
        <v>11.1456</v>
      </c>
      <c r="H163" s="204">
        <f t="shared" si="13"/>
        <v>0.45545051114370499</v>
      </c>
      <c r="I163" s="114">
        <f t="shared" si="14"/>
        <v>9.8866353742309996E-6</v>
      </c>
      <c r="J163" s="7">
        <f t="shared" si="15"/>
        <v>5.0555591190720003E-6</v>
      </c>
    </row>
    <row r="164" spans="1:10" ht="409.6">
      <c r="C164" s="189" t="s">
        <v>179</v>
      </c>
      <c r="D164" s="186" t="s">
        <v>180</v>
      </c>
      <c r="E164" s="64">
        <v>1495.4716000000001</v>
      </c>
      <c r="F164" s="66">
        <v>23.640599999999999</v>
      </c>
      <c r="G164" s="185">
        <v>24.573899999999998</v>
      </c>
      <c r="H164" s="204">
        <f t="shared" si="13"/>
        <v>0.67833450731169209</v>
      </c>
      <c r="I164" s="114">
        <f t="shared" si="14"/>
        <v>1.0723195782222E-5</v>
      </c>
      <c r="J164" s="7">
        <f t="shared" si="15"/>
        <v>1.1146533541143E-5</v>
      </c>
    </row>
    <row r="165" spans="1:10" ht="409.6">
      <c r="C165" s="189" t="s">
        <v>181</v>
      </c>
      <c r="D165" s="186" t="s">
        <v>182</v>
      </c>
      <c r="E165" s="64">
        <v>1540.8489</v>
      </c>
      <c r="F165" s="66">
        <v>19.874700000000001</v>
      </c>
      <c r="G165" s="185">
        <v>25.4803</v>
      </c>
      <c r="H165" s="204">
        <f t="shared" si="13"/>
        <v>0.69891730436289301</v>
      </c>
      <c r="I165" s="114">
        <f t="shared" si="14"/>
        <v>9.0150122760390001E-6</v>
      </c>
      <c r="J165" s="7">
        <f t="shared" si="15"/>
        <v>1.1557669665311E-5</v>
      </c>
    </row>
    <row r="166" spans="1:10" ht="409.6">
      <c r="C166" s="189" t="s">
        <v>183</v>
      </c>
      <c r="D166" s="186" t="s">
        <v>184</v>
      </c>
      <c r="E166" s="64">
        <v>1118.4058</v>
      </c>
      <c r="F166" s="66">
        <v>22.255400000000002</v>
      </c>
      <c r="G166" s="185">
        <v>19.074999999999999</v>
      </c>
      <c r="H166" s="204">
        <f t="shared" si="13"/>
        <v>0.50730033744374603</v>
      </c>
      <c r="I166" s="114">
        <f t="shared" si="14"/>
        <v>1.0094879631298001E-5</v>
      </c>
      <c r="J166" s="7">
        <f t="shared" si="15"/>
        <v>8.6522744577499987E-6</v>
      </c>
    </row>
    <row r="167" spans="1:10" ht="409.6">
      <c r="C167" s="189" t="s">
        <v>185</v>
      </c>
      <c r="D167" s="186" t="s">
        <v>186</v>
      </c>
      <c r="E167" s="64">
        <v>1798.7059999999999</v>
      </c>
      <c r="F167" s="66">
        <v>21.217700000000001</v>
      </c>
      <c r="G167" s="185">
        <v>29.2</v>
      </c>
      <c r="H167" s="204">
        <f t="shared" si="13"/>
        <v>0.81587931747321996</v>
      </c>
      <c r="I167" s="114">
        <f t="shared" si="14"/>
        <v>9.624186828948999E-6</v>
      </c>
      <c r="J167" s="7">
        <f t="shared" si="15"/>
        <v>1.3244897204E-5</v>
      </c>
    </row>
    <row r="168" spans="1:10" ht="409.6">
      <c r="C168" s="189" t="s">
        <v>187</v>
      </c>
      <c r="D168" s="186" t="s">
        <v>188</v>
      </c>
      <c r="E168" s="64">
        <v>1624.0255999999999</v>
      </c>
      <c r="F168" s="66">
        <v>24.520499999999998</v>
      </c>
      <c r="G168" s="185">
        <v>22.416699999999999</v>
      </c>
      <c r="H168" s="204">
        <f t="shared" si="13"/>
        <v>0.736645620844672</v>
      </c>
      <c r="I168" s="114">
        <f t="shared" si="14"/>
        <v>1.1122311708585001E-5</v>
      </c>
      <c r="J168" s="7">
        <f t="shared" si="15"/>
        <v>1.0168044080579E-5</v>
      </c>
    </row>
    <row r="169" spans="1:10" ht="409.6">
      <c r="C169" s="189" t="s">
        <v>189</v>
      </c>
      <c r="D169" s="186" t="s">
        <v>190</v>
      </c>
      <c r="E169" s="64">
        <v>681.00699999999995</v>
      </c>
      <c r="F169" s="66">
        <v>28.291699999999999</v>
      </c>
      <c r="G169" s="185">
        <v>6.2316000000000003</v>
      </c>
      <c r="H169" s="204">
        <f t="shared" si="13"/>
        <v>0.30889957911659</v>
      </c>
      <c r="I169" s="114">
        <f t="shared" si="14"/>
        <v>1.2832899254329001E-5</v>
      </c>
      <c r="J169" s="7">
        <f t="shared" si="15"/>
        <v>2.8266062128920005E-6</v>
      </c>
    </row>
    <row r="170" spans="1:10" ht="409.6">
      <c r="C170" s="189" t="s">
        <v>191</v>
      </c>
      <c r="D170" s="186" t="s">
        <v>192</v>
      </c>
      <c r="E170" s="64">
        <v>858.78959999999995</v>
      </c>
      <c r="F170" s="66">
        <v>16.338899999999999</v>
      </c>
      <c r="G170" s="185">
        <v>13.644500000000001</v>
      </c>
      <c r="H170" s="204">
        <f t="shared" si="13"/>
        <v>0.389540409995352</v>
      </c>
      <c r="I170" s="114">
        <f t="shared" si="14"/>
        <v>7.411200374193E-6</v>
      </c>
      <c r="J170" s="7">
        <f t="shared" si="15"/>
        <v>6.1890410924649998E-6</v>
      </c>
    </row>
    <row r="171" spans="1:10" ht="409.6">
      <c r="C171" s="189" t="s">
        <v>193</v>
      </c>
      <c r="D171" s="186" t="s">
        <v>194</v>
      </c>
      <c r="E171" s="64">
        <v>1906.0635</v>
      </c>
      <c r="F171" s="66">
        <v>23.6264</v>
      </c>
      <c r="G171" s="185">
        <v>28.8901</v>
      </c>
      <c r="H171" s="204">
        <f t="shared" si="13"/>
        <v>0.86457586033549505</v>
      </c>
      <c r="I171" s="114">
        <f t="shared" si="14"/>
        <v>1.0716754770568E-5</v>
      </c>
      <c r="J171" s="7">
        <f t="shared" si="15"/>
        <v>1.3104328928537001E-5</v>
      </c>
    </row>
    <row r="172" spans="1:10" ht="13.5" thickBot="1">
      <c r="C172" s="190" t="s">
        <v>195</v>
      </c>
      <c r="D172" s="191" t="s">
        <v>196</v>
      </c>
      <c r="E172" s="200">
        <v>1252.6106</v>
      </c>
      <c r="F172" s="202">
        <v>18.800799999999999</v>
      </c>
      <c r="G172" s="192">
        <v>16.569400000000002</v>
      </c>
      <c r="H172" s="205">
        <f t="shared" si="13"/>
        <v>0.56817461074112208</v>
      </c>
      <c r="I172" s="207">
        <f t="shared" si="14"/>
        <v>8.5278994298959996E-6</v>
      </c>
      <c r="J172" s="9">
        <f t="shared" si="15"/>
        <v>7.5157534154780021E-6</v>
      </c>
    </row>
    <row r="173" spans="1:10" ht="409.6">
      <c r="D173" t="s">
        <v>390</v>
      </c>
    </row>
    <row r="174" spans="1:10" ht="409.6">
      <c r="D174" s="10" t="s">
        <v>396</v>
      </c>
    </row>
    <row r="175" spans="1:10" ht="409.6">
      <c r="D175" s="10"/>
    </row>
    <row r="176" spans="1:10" ht="409.6">
      <c r="A176" s="59" t="s">
        <v>399</v>
      </c>
      <c r="B176" s="59"/>
      <c r="C176" s="59"/>
      <c r="D176" s="10"/>
    </row>
    <row r="177" spans="3:10" ht="409.6">
      <c r="D177" s="10"/>
    </row>
    <row r="178" spans="3:10" ht="13.5" thickBot="1">
      <c r="C178" s="197"/>
      <c r="D178" s="198"/>
    </row>
    <row r="179" spans="3:10" ht="13.5" thickBot="1">
      <c r="C179" s="319" t="s">
        <v>140</v>
      </c>
      <c r="D179" s="319" t="s">
        <v>385</v>
      </c>
      <c r="E179" s="320" t="s">
        <v>400</v>
      </c>
      <c r="F179" s="321"/>
      <c r="G179" s="322"/>
      <c r="H179" s="55" t="s">
        <v>217</v>
      </c>
      <c r="I179" s="57"/>
      <c r="J179" s="5"/>
    </row>
    <row r="180" spans="3:10" ht="90.75" thickBot="1">
      <c r="C180" s="318"/>
      <c r="D180" s="318"/>
      <c r="E180" s="193" t="s">
        <v>141</v>
      </c>
      <c r="F180" s="65" t="s">
        <v>142</v>
      </c>
      <c r="G180" s="62" t="s">
        <v>143</v>
      </c>
      <c r="H180" s="67" t="s">
        <v>198</v>
      </c>
      <c r="I180" s="68" t="s">
        <v>199</v>
      </c>
      <c r="J180" s="13" t="s">
        <v>200</v>
      </c>
    </row>
    <row r="181" spans="3:10" ht="409.6">
      <c r="C181" s="189" t="s">
        <v>149</v>
      </c>
      <c r="D181" s="189" t="s">
        <v>386</v>
      </c>
      <c r="E181" s="208">
        <v>1232.3570999999999</v>
      </c>
      <c r="F181" s="211">
        <v>25.600300000000001</v>
      </c>
      <c r="G181" s="194">
        <v>6.5073999999999996</v>
      </c>
      <c r="H181" s="214">
        <f t="shared" ref="H181:H206" si="16">(E181*0.45359237)/1000</f>
        <v>0.55898777767532704</v>
      </c>
      <c r="I181" s="206">
        <f t="shared" ref="I181:I206" si="17">((F181*0.45359237)/1000)/1000</f>
        <v>1.1612100749711E-5</v>
      </c>
      <c r="J181" s="5">
        <f t="shared" ref="J181:J206" si="18">((G181*0.45359237)/1000)/1000</f>
        <v>2.9517069885380002E-6</v>
      </c>
    </row>
    <row r="182" spans="3:10" ht="409.6">
      <c r="C182" s="189" t="s">
        <v>150</v>
      </c>
      <c r="D182" s="189" t="s">
        <v>387</v>
      </c>
      <c r="E182" s="209">
        <v>498.85879999999997</v>
      </c>
      <c r="F182" s="212">
        <v>20.752099999999999</v>
      </c>
      <c r="G182" s="195">
        <v>4.077</v>
      </c>
      <c r="H182" s="215">
        <f t="shared" si="16"/>
        <v>0.22627854538735598</v>
      </c>
      <c r="I182" s="114">
        <f t="shared" si="17"/>
        <v>9.4129942214769994E-6</v>
      </c>
      <c r="J182" s="7">
        <f t="shared" si="18"/>
        <v>1.8492960924900001E-6</v>
      </c>
    </row>
    <row r="183" spans="3:10" ht="409.6">
      <c r="C183" s="189" t="s">
        <v>151</v>
      </c>
      <c r="D183" s="189" t="s">
        <v>388</v>
      </c>
      <c r="E183" s="209">
        <v>1324.3497</v>
      </c>
      <c r="F183" s="212">
        <v>18.646000000000001</v>
      </c>
      <c r="G183" s="195">
        <v>15.114699999999999</v>
      </c>
      <c r="H183" s="215">
        <f t="shared" si="16"/>
        <v>0.60071491913178898</v>
      </c>
      <c r="I183" s="114">
        <f t="shared" si="17"/>
        <v>8.4576833310200003E-6</v>
      </c>
      <c r="J183" s="7">
        <f t="shared" si="18"/>
        <v>6.855912594839001E-6</v>
      </c>
    </row>
    <row r="184" spans="3:10" ht="409.6">
      <c r="C184" s="189" t="s">
        <v>152</v>
      </c>
      <c r="D184" s="189" t="s">
        <v>389</v>
      </c>
      <c r="E184" s="209">
        <v>1318.5715</v>
      </c>
      <c r="F184" s="212">
        <v>45.9238</v>
      </c>
      <c r="G184" s="195">
        <v>16.941199999999998</v>
      </c>
      <c r="H184" s="215">
        <f t="shared" si="16"/>
        <v>0.598093971699455</v>
      </c>
      <c r="I184" s="114">
        <f t="shared" si="17"/>
        <v>2.0830685281406001E-5</v>
      </c>
      <c r="J184" s="7">
        <f t="shared" si="18"/>
        <v>7.6843990586440002E-6</v>
      </c>
    </row>
    <row r="185" spans="3:10" ht="409.6">
      <c r="C185" s="189" t="s">
        <v>153</v>
      </c>
      <c r="D185" s="189" t="s">
        <v>154</v>
      </c>
      <c r="E185" s="209">
        <v>1514.9249</v>
      </c>
      <c r="F185" s="212">
        <v>314.68169999999998</v>
      </c>
      <c r="G185" s="195">
        <v>46.883099999999999</v>
      </c>
      <c r="H185" s="215">
        <f t="shared" si="16"/>
        <v>0.68715837576301309</v>
      </c>
      <c r="I185" s="114">
        <f t="shared" si="17"/>
        <v>1.4273721809862899E-4</v>
      </c>
      <c r="J185" s="7">
        <f t="shared" si="18"/>
        <v>2.1265816441946998E-5</v>
      </c>
    </row>
    <row r="186" spans="3:10" ht="409.6">
      <c r="C186" s="189" t="s">
        <v>155</v>
      </c>
      <c r="D186" s="189" t="s">
        <v>156</v>
      </c>
      <c r="E186" s="209">
        <v>1811.9757999999999</v>
      </c>
      <c r="F186" s="212">
        <v>109.4696</v>
      </c>
      <c r="G186" s="195">
        <v>23.617100000000001</v>
      </c>
      <c r="H186" s="215">
        <f t="shared" si="16"/>
        <v>0.82189839750464599</v>
      </c>
      <c r="I186" s="114">
        <f t="shared" si="17"/>
        <v>4.9654575306952003E-5</v>
      </c>
      <c r="J186" s="7">
        <f t="shared" si="18"/>
        <v>1.0712536361527001E-5</v>
      </c>
    </row>
    <row r="187" spans="3:10" ht="409.6">
      <c r="C187" s="189" t="s">
        <v>157</v>
      </c>
      <c r="D187" s="189" t="s">
        <v>158</v>
      </c>
      <c r="E187" s="209">
        <v>1834.7194</v>
      </c>
      <c r="F187" s="212">
        <v>27.592099999999999</v>
      </c>
      <c r="G187" s="195">
        <v>30.3627</v>
      </c>
      <c r="H187" s="215">
        <f t="shared" si="16"/>
        <v>0.83221472093097804</v>
      </c>
      <c r="I187" s="114">
        <f t="shared" si="17"/>
        <v>1.2515566032277001E-5</v>
      </c>
      <c r="J187" s="7">
        <f t="shared" si="18"/>
        <v>1.3772289052599001E-5</v>
      </c>
    </row>
    <row r="188" spans="3:10" ht="409.6">
      <c r="C188" s="189" t="s">
        <v>159</v>
      </c>
      <c r="D188" s="189" t="s">
        <v>160</v>
      </c>
      <c r="E188" s="209">
        <v>1821.8448000000001</v>
      </c>
      <c r="F188" s="212">
        <v>27.999700000000001</v>
      </c>
      <c r="G188" s="195">
        <v>30.705500000000001</v>
      </c>
      <c r="H188" s="215">
        <f t="shared" si="16"/>
        <v>0.82637490060417607</v>
      </c>
      <c r="I188" s="114">
        <f t="shared" si="17"/>
        <v>1.2700450282289001E-5</v>
      </c>
      <c r="J188" s="7">
        <f t="shared" si="18"/>
        <v>1.3927780517035002E-5</v>
      </c>
    </row>
    <row r="189" spans="3:10" ht="409.6">
      <c r="C189" s="189" t="s">
        <v>161</v>
      </c>
      <c r="D189" s="189" t="s">
        <v>162</v>
      </c>
      <c r="E189" s="209">
        <v>1536.8037999999999</v>
      </c>
      <c r="F189" s="212">
        <v>115.4147</v>
      </c>
      <c r="G189" s="195">
        <v>18.092199999999998</v>
      </c>
      <c r="H189" s="215">
        <f t="shared" si="16"/>
        <v>0.69708247786700595</v>
      </c>
      <c r="I189" s="114">
        <f t="shared" si="17"/>
        <v>5.2351227305839008E-5</v>
      </c>
      <c r="J189" s="7">
        <f t="shared" si="18"/>
        <v>8.2064838765139987E-6</v>
      </c>
    </row>
    <row r="190" spans="3:10" ht="409.6">
      <c r="C190" s="189" t="s">
        <v>163</v>
      </c>
      <c r="D190" s="189" t="s">
        <v>164</v>
      </c>
      <c r="E190" s="209">
        <v>927.68140000000005</v>
      </c>
      <c r="F190" s="212">
        <v>86.494699999999995</v>
      </c>
      <c r="G190" s="195">
        <v>17.0075</v>
      </c>
      <c r="H190" s="215">
        <f t="shared" si="16"/>
        <v>0.42078920483091803</v>
      </c>
      <c r="I190" s="114">
        <f t="shared" si="17"/>
        <v>3.9233335965438997E-5</v>
      </c>
      <c r="J190" s="7">
        <f t="shared" si="18"/>
        <v>7.7144722327750001E-6</v>
      </c>
    </row>
    <row r="191" spans="3:10" ht="409.6">
      <c r="C191" s="189" t="s">
        <v>165</v>
      </c>
      <c r="D191" s="189" t="s">
        <v>166</v>
      </c>
      <c r="E191" s="209">
        <v>815.45180000000005</v>
      </c>
      <c r="F191" s="212">
        <v>36.024299999999997</v>
      </c>
      <c r="G191" s="195">
        <v>5.4565000000000001</v>
      </c>
      <c r="H191" s="215">
        <f t="shared" si="16"/>
        <v>0.369882714582766</v>
      </c>
      <c r="I191" s="114">
        <f t="shared" si="17"/>
        <v>1.6340347614591001E-5</v>
      </c>
      <c r="J191" s="7">
        <f t="shared" si="18"/>
        <v>2.475026766905E-6</v>
      </c>
    </row>
    <row r="192" spans="3:10" ht="409.6">
      <c r="C192" s="189" t="s">
        <v>167</v>
      </c>
      <c r="D192" s="189" t="s">
        <v>168</v>
      </c>
      <c r="E192" s="209">
        <v>720.79840000000002</v>
      </c>
      <c r="F192" s="212">
        <v>24.82</v>
      </c>
      <c r="G192" s="195">
        <v>11.193099999999999</v>
      </c>
      <c r="H192" s="215">
        <f t="shared" si="16"/>
        <v>0.32694865454820804</v>
      </c>
      <c r="I192" s="114">
        <f t="shared" si="17"/>
        <v>1.1258162623400001E-5</v>
      </c>
      <c r="J192" s="7">
        <f t="shared" si="18"/>
        <v>5.0771047566469993E-6</v>
      </c>
    </row>
    <row r="193" spans="3:10" ht="409.6">
      <c r="C193" s="189" t="s">
        <v>169</v>
      </c>
      <c r="D193" s="189" t="s">
        <v>170</v>
      </c>
      <c r="E193" s="209">
        <v>1139.0745999999999</v>
      </c>
      <c r="F193" s="212">
        <v>30.272099999999998</v>
      </c>
      <c r="G193" s="195">
        <v>18.714600000000001</v>
      </c>
      <c r="H193" s="215">
        <f t="shared" si="16"/>
        <v>0.51667554742080202</v>
      </c>
      <c r="I193" s="114">
        <f t="shared" si="17"/>
        <v>1.3731193583876999E-5</v>
      </c>
      <c r="J193" s="7">
        <f t="shared" si="18"/>
        <v>8.4887997676019986E-6</v>
      </c>
    </row>
    <row r="194" spans="3:10" ht="409.6">
      <c r="C194" s="189" t="s">
        <v>171</v>
      </c>
      <c r="D194" s="189" t="s">
        <v>172</v>
      </c>
      <c r="E194" s="209">
        <v>1563.2804000000001</v>
      </c>
      <c r="F194" s="212">
        <v>33.932600000000001</v>
      </c>
      <c r="G194" s="195">
        <v>27.170200000000001</v>
      </c>
      <c r="H194" s="215">
        <f t="shared" si="16"/>
        <v>0.70909206161054805</v>
      </c>
      <c r="I194" s="114">
        <f t="shared" si="17"/>
        <v>1.5391568454262E-5</v>
      </c>
      <c r="J194" s="7">
        <f t="shared" si="18"/>
        <v>1.2324195411374E-5</v>
      </c>
    </row>
    <row r="195" spans="3:10" ht="409.6">
      <c r="C195" s="189" t="s">
        <v>173</v>
      </c>
      <c r="D195" s="189" t="s">
        <v>174</v>
      </c>
      <c r="E195" s="209">
        <v>1537.8249000000001</v>
      </c>
      <c r="F195" s="212">
        <v>18.2348</v>
      </c>
      <c r="G195" s="195">
        <v>25.7088</v>
      </c>
      <c r="H195" s="215">
        <f t="shared" si="16"/>
        <v>0.69754564103601313</v>
      </c>
      <c r="I195" s="114">
        <f t="shared" si="17"/>
        <v>8.2711661484760005E-6</v>
      </c>
      <c r="J195" s="7">
        <f t="shared" si="18"/>
        <v>1.1661315521856E-5</v>
      </c>
    </row>
    <row r="196" spans="3:10" ht="409.6">
      <c r="C196" s="189" t="s">
        <v>175</v>
      </c>
      <c r="D196" s="189" t="s">
        <v>176</v>
      </c>
      <c r="E196" s="209">
        <v>1830.5105000000001</v>
      </c>
      <c r="F196" s="212">
        <v>21.1464</v>
      </c>
      <c r="G196" s="195">
        <v>30.5014</v>
      </c>
      <c r="H196" s="215">
        <f t="shared" si="16"/>
        <v>0.83030559600488507</v>
      </c>
      <c r="I196" s="114">
        <f t="shared" si="17"/>
        <v>9.5918456929679998E-6</v>
      </c>
      <c r="J196" s="7">
        <f t="shared" si="18"/>
        <v>1.3835202314318002E-5</v>
      </c>
    </row>
    <row r="197" spans="3:10" ht="409.6">
      <c r="C197" s="189" t="s">
        <v>177</v>
      </c>
      <c r="D197" s="189" t="s">
        <v>178</v>
      </c>
      <c r="E197" s="209">
        <v>1019.7374</v>
      </c>
      <c r="F197" s="212">
        <v>24.314299999999999</v>
      </c>
      <c r="G197" s="195">
        <v>11.706</v>
      </c>
      <c r="H197" s="215">
        <f t="shared" si="16"/>
        <v>0.46254510404363797</v>
      </c>
      <c r="I197" s="114">
        <f t="shared" si="17"/>
        <v>1.1028780961891E-5</v>
      </c>
      <c r="J197" s="7">
        <f t="shared" si="18"/>
        <v>5.3097522832199992E-6</v>
      </c>
    </row>
    <row r="198" spans="3:10" ht="409.6">
      <c r="C198" s="189" t="s">
        <v>179</v>
      </c>
      <c r="D198" s="189" t="s">
        <v>180</v>
      </c>
      <c r="E198" s="209">
        <v>1489.5392999999999</v>
      </c>
      <c r="F198" s="212">
        <v>26.272400000000001</v>
      </c>
      <c r="G198" s="195">
        <v>25.471499999999999</v>
      </c>
      <c r="H198" s="215">
        <f t="shared" si="16"/>
        <v>0.67564366129514097</v>
      </c>
      <c r="I198" s="114">
        <f t="shared" si="17"/>
        <v>1.1916960181588001E-5</v>
      </c>
      <c r="J198" s="7">
        <f t="shared" si="18"/>
        <v>1.1553678052454999E-5</v>
      </c>
    </row>
    <row r="199" spans="3:10" ht="409.6">
      <c r="C199" s="189" t="s">
        <v>181</v>
      </c>
      <c r="D199" s="189" t="s">
        <v>182</v>
      </c>
      <c r="E199" s="209">
        <v>1510.443</v>
      </c>
      <c r="F199" s="212">
        <v>20.046500000000002</v>
      </c>
      <c r="G199" s="195">
        <v>25.64</v>
      </c>
      <c r="H199" s="215">
        <f t="shared" si="16"/>
        <v>0.68512542011991007</v>
      </c>
      <c r="I199" s="114">
        <f t="shared" si="17"/>
        <v>9.0929394452050002E-6</v>
      </c>
      <c r="J199" s="7">
        <f t="shared" si="18"/>
        <v>1.16301083668E-5</v>
      </c>
    </row>
    <row r="200" spans="3:10" ht="409.6">
      <c r="C200" s="189" t="s">
        <v>183</v>
      </c>
      <c r="D200" s="189" t="s">
        <v>184</v>
      </c>
      <c r="E200" s="209">
        <v>1134.8788</v>
      </c>
      <c r="F200" s="212">
        <v>23.7698</v>
      </c>
      <c r="G200" s="195">
        <v>19.788799999999998</v>
      </c>
      <c r="H200" s="215">
        <f t="shared" si="16"/>
        <v>0.51477236455475595</v>
      </c>
      <c r="I200" s="114">
        <f t="shared" si="17"/>
        <v>1.0781799916426001E-5</v>
      </c>
      <c r="J200" s="7">
        <f t="shared" si="18"/>
        <v>8.976048691456E-6</v>
      </c>
    </row>
    <row r="201" spans="3:10" ht="409.6">
      <c r="C201" s="189" t="s">
        <v>185</v>
      </c>
      <c r="D201" s="189" t="s">
        <v>186</v>
      </c>
      <c r="E201" s="209">
        <v>1960.9435000000001</v>
      </c>
      <c r="F201" s="212">
        <v>23.817</v>
      </c>
      <c r="G201" s="195">
        <v>32.085099999999997</v>
      </c>
      <c r="H201" s="215">
        <f t="shared" si="16"/>
        <v>0.8894690096010951</v>
      </c>
      <c r="I201" s="114">
        <f t="shared" si="17"/>
        <v>1.0803209476290001E-5</v>
      </c>
      <c r="J201" s="7">
        <f t="shared" si="18"/>
        <v>1.4553556550686999E-5</v>
      </c>
    </row>
    <row r="202" spans="3:10" ht="409.6">
      <c r="C202" s="189" t="s">
        <v>187</v>
      </c>
      <c r="D202" s="189" t="s">
        <v>188</v>
      </c>
      <c r="E202" s="209">
        <v>1658.1361999999999</v>
      </c>
      <c r="F202" s="212">
        <v>24.9785</v>
      </c>
      <c r="G202" s="195">
        <v>22.6051</v>
      </c>
      <c r="H202" s="215">
        <f t="shared" si="16"/>
        <v>0.75211792874079397</v>
      </c>
      <c r="I202" s="114">
        <f t="shared" si="17"/>
        <v>1.1330057014045E-5</v>
      </c>
      <c r="J202" s="7">
        <f t="shared" si="18"/>
        <v>1.0253500883087001E-5</v>
      </c>
    </row>
    <row r="203" spans="3:10" ht="409.6">
      <c r="C203" s="189" t="s">
        <v>189</v>
      </c>
      <c r="D203" s="189" t="s">
        <v>190</v>
      </c>
      <c r="E203" s="209">
        <v>724.12009999999998</v>
      </c>
      <c r="F203" s="212">
        <v>30.236499999999999</v>
      </c>
      <c r="G203" s="195">
        <v>8.0757999999999992</v>
      </c>
      <c r="H203" s="215">
        <f t="shared" si="16"/>
        <v>0.32845535232363698</v>
      </c>
      <c r="I203" s="114">
        <f t="shared" si="17"/>
        <v>1.3715045695505E-5</v>
      </c>
      <c r="J203" s="7">
        <f t="shared" si="18"/>
        <v>3.6631212616459995E-6</v>
      </c>
    </row>
    <row r="204" spans="3:10" ht="409.6">
      <c r="C204" s="189" t="s">
        <v>191</v>
      </c>
      <c r="D204" s="189" t="s">
        <v>192</v>
      </c>
      <c r="E204" s="209">
        <v>902.24030000000005</v>
      </c>
      <c r="F204" s="212">
        <v>19.129899999999999</v>
      </c>
      <c r="G204" s="195">
        <v>14.899800000000001</v>
      </c>
      <c r="H204" s="215">
        <f t="shared" si="16"/>
        <v>0.40924931598651104</v>
      </c>
      <c r="I204" s="114">
        <f t="shared" si="17"/>
        <v>8.6771766788630004E-6</v>
      </c>
      <c r="J204" s="7">
        <f t="shared" si="18"/>
        <v>6.7584355945260004E-6</v>
      </c>
    </row>
    <row r="205" spans="3:10" ht="409.6">
      <c r="C205" s="189" t="s">
        <v>193</v>
      </c>
      <c r="D205" s="189" t="s">
        <v>194</v>
      </c>
      <c r="E205" s="209">
        <v>1883.0808</v>
      </c>
      <c r="F205" s="212">
        <v>22.8842</v>
      </c>
      <c r="G205" s="195">
        <v>28.750699999999998</v>
      </c>
      <c r="H205" s="215">
        <f t="shared" si="16"/>
        <v>0.85415108297349607</v>
      </c>
      <c r="I205" s="114">
        <f t="shared" si="17"/>
        <v>1.0380098513553999E-5</v>
      </c>
      <c r="J205" s="7">
        <f t="shared" si="18"/>
        <v>1.3041098152159E-5</v>
      </c>
    </row>
    <row r="206" spans="3:10" ht="13.5" thickBot="1">
      <c r="C206" s="190" t="s">
        <v>195</v>
      </c>
      <c r="D206" s="190" t="s">
        <v>196</v>
      </c>
      <c r="E206" s="210">
        <v>1311.0503000000001</v>
      </c>
      <c r="F206" s="213">
        <v>17.4544</v>
      </c>
      <c r="G206" s="196">
        <v>17.936</v>
      </c>
      <c r="H206" s="216">
        <f t="shared" si="16"/>
        <v>0.59468241276621103</v>
      </c>
      <c r="I206" s="207">
        <f t="shared" si="17"/>
        <v>7.9171826629280002E-6</v>
      </c>
      <c r="J206" s="9">
        <f t="shared" si="18"/>
        <v>8.13563274832E-6</v>
      </c>
    </row>
    <row r="207" spans="3:10" ht="409.6">
      <c r="D207" t="s">
        <v>395</v>
      </c>
    </row>
  </sheetData>
  <mergeCells count="22">
    <mergeCell ref="A70:D70"/>
    <mergeCell ref="C72:C73"/>
    <mergeCell ref="D72:D73"/>
    <mergeCell ref="E72:G72"/>
    <mergeCell ref="A105:D105"/>
    <mergeCell ref="C107:C108"/>
    <mergeCell ref="D107:D108"/>
    <mergeCell ref="E107:G107"/>
    <mergeCell ref="E144:G144"/>
    <mergeCell ref="E179:G179"/>
    <mergeCell ref="C144:C145"/>
    <mergeCell ref="D144:D145"/>
    <mergeCell ref="C179:C180"/>
    <mergeCell ref="D179:D180"/>
    <mergeCell ref="C38:C39"/>
    <mergeCell ref="D38:D39"/>
    <mergeCell ref="E38:G38"/>
    <mergeCell ref="A36:D36"/>
    <mergeCell ref="A2:D2"/>
    <mergeCell ref="C4:C5"/>
    <mergeCell ref="D4:D5"/>
    <mergeCell ref="E4:G4"/>
  </mergeCells>
  <phoneticPr fontId="3"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565"/>
  <sheetViews>
    <sheetView topLeftCell="A121" zoomScale="115" workbookViewId="0">
      <selection activeCell="B4" sqref="B4:B254"/>
    </sheetView>
  </sheetViews>
  <sheetFormatPr defaultRowHeight="12.75"/>
  <cols>
    <col min="3" max="3" width="28.7109375" bestFit="1" customWidth="1"/>
    <col min="4" max="4" width="6.7109375" bestFit="1" customWidth="1"/>
    <col min="5" max="5" width="11.5703125" bestFit="1" customWidth="1"/>
    <col min="6" max="6" width="13.42578125" bestFit="1" customWidth="1"/>
  </cols>
  <sheetData>
    <row r="2" spans="2:5">
      <c r="B2" s="59" t="s">
        <v>401</v>
      </c>
      <c r="C2" s="59"/>
      <c r="D2" s="59"/>
    </row>
    <row r="3" spans="2:5" ht="13.5" thickBot="1"/>
    <row r="4" spans="2:5">
      <c r="B4" s="55" t="s">
        <v>8</v>
      </c>
      <c r="C4" s="2">
        <v>0</v>
      </c>
      <c r="D4" s="2" t="s">
        <v>204</v>
      </c>
      <c r="E4" s="5" t="s">
        <v>211</v>
      </c>
    </row>
    <row r="5" spans="2:5">
      <c r="B5" s="58" t="s">
        <v>9</v>
      </c>
      <c r="C5" s="3">
        <v>0</v>
      </c>
      <c r="D5" s="3" t="s">
        <v>204</v>
      </c>
      <c r="E5" s="7" t="s">
        <v>211</v>
      </c>
    </row>
    <row r="6" spans="2:5">
      <c r="B6" s="58" t="s">
        <v>10</v>
      </c>
      <c r="C6" s="3">
        <v>0</v>
      </c>
      <c r="D6" s="3" t="s">
        <v>204</v>
      </c>
      <c r="E6" s="7" t="s">
        <v>211</v>
      </c>
    </row>
    <row r="7" spans="2:5">
      <c r="B7" s="58" t="s">
        <v>11</v>
      </c>
      <c r="C7" s="3">
        <v>0</v>
      </c>
      <c r="D7" s="3" t="s">
        <v>204</v>
      </c>
      <c r="E7" s="7" t="s">
        <v>211</v>
      </c>
    </row>
    <row r="8" spans="2:5">
      <c r="B8" s="58" t="s">
        <v>12</v>
      </c>
      <c r="C8" s="3">
        <v>0</v>
      </c>
      <c r="D8" s="3" t="s">
        <v>204</v>
      </c>
      <c r="E8" s="7" t="s">
        <v>211</v>
      </c>
    </row>
    <row r="9" spans="2:5">
      <c r="B9" s="58" t="s">
        <v>13</v>
      </c>
      <c r="C9" s="3">
        <v>0</v>
      </c>
      <c r="D9" s="3" t="s">
        <v>204</v>
      </c>
      <c r="E9" s="7" t="s">
        <v>211</v>
      </c>
    </row>
    <row r="10" spans="2:5">
      <c r="B10" s="58" t="s">
        <v>14</v>
      </c>
      <c r="C10" s="3">
        <v>0</v>
      </c>
      <c r="D10" s="3" t="s">
        <v>204</v>
      </c>
      <c r="E10" s="7" t="s">
        <v>211</v>
      </c>
    </row>
    <row r="11" spans="2:5">
      <c r="B11" s="58" t="s">
        <v>15</v>
      </c>
      <c r="C11" s="3">
        <v>0</v>
      </c>
      <c r="D11" s="3" t="s">
        <v>204</v>
      </c>
      <c r="E11" s="7" t="s">
        <v>211</v>
      </c>
    </row>
    <row r="12" spans="2:5">
      <c r="B12" s="58" t="s">
        <v>16</v>
      </c>
      <c r="C12" s="3">
        <v>0</v>
      </c>
      <c r="D12" s="3" t="s">
        <v>204</v>
      </c>
      <c r="E12" s="7" t="s">
        <v>211</v>
      </c>
    </row>
    <row r="13" spans="2:5">
      <c r="B13" s="58" t="s">
        <v>17</v>
      </c>
      <c r="C13" s="3">
        <v>0</v>
      </c>
      <c r="D13" s="3" t="s">
        <v>204</v>
      </c>
      <c r="E13" s="7" t="s">
        <v>211</v>
      </c>
    </row>
    <row r="14" spans="2:5">
      <c r="B14" s="58" t="s">
        <v>18</v>
      </c>
      <c r="C14" s="3">
        <v>0</v>
      </c>
      <c r="D14" s="3" t="s">
        <v>204</v>
      </c>
      <c r="E14" s="7" t="s">
        <v>211</v>
      </c>
    </row>
    <row r="15" spans="2:5">
      <c r="B15" s="58" t="s">
        <v>19</v>
      </c>
      <c r="C15" s="3">
        <v>0</v>
      </c>
      <c r="D15" s="3" t="s">
        <v>204</v>
      </c>
      <c r="E15" s="7" t="s">
        <v>211</v>
      </c>
    </row>
    <row r="16" spans="2:5">
      <c r="B16" s="58" t="s">
        <v>20</v>
      </c>
      <c r="C16" s="3">
        <v>0</v>
      </c>
      <c r="D16" s="3" t="s">
        <v>204</v>
      </c>
      <c r="E16" s="7" t="s">
        <v>211</v>
      </c>
    </row>
    <row r="17" spans="2:6">
      <c r="B17" s="58" t="s">
        <v>21</v>
      </c>
      <c r="C17" s="3">
        <v>0</v>
      </c>
      <c r="D17" s="3" t="s">
        <v>204</v>
      </c>
      <c r="E17" s="7" t="s">
        <v>211</v>
      </c>
    </row>
    <row r="18" spans="2:6">
      <c r="B18" s="58" t="s">
        <v>373</v>
      </c>
      <c r="C18" s="3">
        <v>0</v>
      </c>
      <c r="D18" s="3" t="s">
        <v>204</v>
      </c>
      <c r="E18" s="7" t="s">
        <v>211</v>
      </c>
    </row>
    <row r="19" spans="2:6">
      <c r="B19" s="58" t="s">
        <v>22</v>
      </c>
      <c r="C19" s="3">
        <v>0</v>
      </c>
      <c r="D19" s="3" t="s">
        <v>204</v>
      </c>
      <c r="E19" s="7" t="s">
        <v>211</v>
      </c>
    </row>
    <row r="20" spans="2:6">
      <c r="B20" s="58" t="s">
        <v>23</v>
      </c>
      <c r="C20" s="3">
        <v>0</v>
      </c>
      <c r="D20" s="3" t="s">
        <v>204</v>
      </c>
      <c r="E20" s="7" t="s">
        <v>211</v>
      </c>
    </row>
    <row r="21" spans="2:6">
      <c r="B21" s="58" t="s">
        <v>24</v>
      </c>
      <c r="C21" s="3">
        <v>0</v>
      </c>
      <c r="D21" s="3" t="s">
        <v>204</v>
      </c>
      <c r="E21" s="7" t="s">
        <v>211</v>
      </c>
    </row>
    <row r="22" spans="2:6">
      <c r="B22" s="58" t="s">
        <v>25</v>
      </c>
      <c r="C22" s="3">
        <v>0</v>
      </c>
      <c r="D22" s="3" t="s">
        <v>204</v>
      </c>
      <c r="E22" s="7" t="s">
        <v>211</v>
      </c>
    </row>
    <row r="23" spans="2:6">
      <c r="B23" s="58" t="s">
        <v>26</v>
      </c>
      <c r="C23" s="3">
        <v>0</v>
      </c>
      <c r="D23" s="3" t="s">
        <v>204</v>
      </c>
      <c r="E23" s="7" t="s">
        <v>211</v>
      </c>
    </row>
    <row r="24" spans="2:6">
      <c r="B24" s="58" t="s">
        <v>27</v>
      </c>
      <c r="C24" s="3">
        <v>0</v>
      </c>
      <c r="D24" s="3" t="s">
        <v>204</v>
      </c>
      <c r="E24" s="7" t="s">
        <v>211</v>
      </c>
    </row>
    <row r="25" spans="2:6">
      <c r="B25" s="58" t="s">
        <v>28</v>
      </c>
      <c r="C25" s="3">
        <v>0</v>
      </c>
      <c r="D25" s="3" t="s">
        <v>204</v>
      </c>
      <c r="E25" s="7" t="s">
        <v>211</v>
      </c>
    </row>
    <row r="26" spans="2:6">
      <c r="B26" s="58" t="s">
        <v>29</v>
      </c>
      <c r="C26" s="3">
        <v>0</v>
      </c>
      <c r="D26" s="3" t="s">
        <v>204</v>
      </c>
      <c r="E26" s="7" t="s">
        <v>211</v>
      </c>
    </row>
    <row r="27" spans="2:6">
      <c r="B27" s="237" t="s">
        <v>344</v>
      </c>
      <c r="C27" s="219" t="s">
        <v>345</v>
      </c>
      <c r="D27" s="219" t="s">
        <v>346</v>
      </c>
      <c r="E27" s="238" t="s">
        <v>347</v>
      </c>
      <c r="F27" s="181"/>
    </row>
    <row r="28" spans="2:6">
      <c r="B28" s="237" t="s">
        <v>374</v>
      </c>
      <c r="C28" s="219">
        <v>0</v>
      </c>
      <c r="D28" s="219" t="s">
        <v>204</v>
      </c>
      <c r="E28" s="224" t="s">
        <v>211</v>
      </c>
      <c r="F28" s="11"/>
    </row>
    <row r="29" spans="2:6">
      <c r="B29" s="237" t="s">
        <v>365</v>
      </c>
      <c r="C29" s="236" t="s">
        <v>366</v>
      </c>
      <c r="D29" s="219" t="s">
        <v>362</v>
      </c>
      <c r="E29" s="238" t="s">
        <v>363</v>
      </c>
      <c r="F29" s="181"/>
    </row>
    <row r="30" spans="2:6">
      <c r="B30" s="58" t="s">
        <v>30</v>
      </c>
      <c r="C30" s="3">
        <v>0</v>
      </c>
      <c r="D30" s="3" t="s">
        <v>204</v>
      </c>
      <c r="E30" s="7" t="s">
        <v>211</v>
      </c>
    </row>
    <row r="31" spans="2:6">
      <c r="B31" s="58" t="s">
        <v>31</v>
      </c>
      <c r="C31" s="3">
        <v>0</v>
      </c>
      <c r="D31" s="3" t="s">
        <v>204</v>
      </c>
      <c r="E31" s="7" t="s">
        <v>211</v>
      </c>
    </row>
    <row r="32" spans="2:6">
      <c r="B32" s="58" t="s">
        <v>33</v>
      </c>
      <c r="C32" s="3">
        <v>0</v>
      </c>
      <c r="D32" s="3" t="s">
        <v>204</v>
      </c>
      <c r="E32" s="7" t="s">
        <v>211</v>
      </c>
    </row>
    <row r="33" spans="2:5">
      <c r="B33" s="58" t="s">
        <v>34</v>
      </c>
      <c r="C33" s="3">
        <v>0</v>
      </c>
      <c r="D33" s="3" t="s">
        <v>204</v>
      </c>
      <c r="E33" s="7" t="s">
        <v>211</v>
      </c>
    </row>
    <row r="34" spans="2:5">
      <c r="B34" s="58" t="s">
        <v>134</v>
      </c>
      <c r="C34" s="3">
        <v>0</v>
      </c>
      <c r="D34" s="3" t="s">
        <v>204</v>
      </c>
      <c r="E34" s="7" t="s">
        <v>211</v>
      </c>
    </row>
    <row r="35" spans="2:5">
      <c r="B35" s="58" t="s">
        <v>35</v>
      </c>
      <c r="C35" s="3">
        <v>0</v>
      </c>
      <c r="D35" s="3" t="s">
        <v>204</v>
      </c>
      <c r="E35" s="7" t="s">
        <v>211</v>
      </c>
    </row>
    <row r="36" spans="2:5">
      <c r="B36" s="58" t="s">
        <v>36</v>
      </c>
      <c r="C36" s="3">
        <v>0</v>
      </c>
      <c r="D36" s="3" t="s">
        <v>204</v>
      </c>
      <c r="E36" s="7" t="s">
        <v>211</v>
      </c>
    </row>
    <row r="37" spans="2:5">
      <c r="B37" s="58" t="s">
        <v>37</v>
      </c>
      <c r="C37" s="3">
        <v>0</v>
      </c>
      <c r="D37" s="3" t="s">
        <v>204</v>
      </c>
      <c r="E37" s="7" t="s">
        <v>211</v>
      </c>
    </row>
    <row r="38" spans="2:5">
      <c r="B38" s="58" t="s">
        <v>375</v>
      </c>
      <c r="C38" s="3">
        <v>0</v>
      </c>
      <c r="D38" s="3" t="s">
        <v>204</v>
      </c>
      <c r="E38" s="7" t="s">
        <v>211</v>
      </c>
    </row>
    <row r="39" spans="2:5">
      <c r="B39" s="58" t="s">
        <v>32</v>
      </c>
      <c r="C39" s="3">
        <v>0</v>
      </c>
      <c r="D39" s="3" t="s">
        <v>204</v>
      </c>
      <c r="E39" s="7" t="s">
        <v>211</v>
      </c>
    </row>
    <row r="40" spans="2:5">
      <c r="B40" s="58" t="s">
        <v>38</v>
      </c>
      <c r="C40" s="3">
        <v>0</v>
      </c>
      <c r="D40" s="3" t="s">
        <v>204</v>
      </c>
      <c r="E40" s="7" t="s">
        <v>211</v>
      </c>
    </row>
    <row r="41" spans="2:5">
      <c r="B41" s="58" t="s">
        <v>39</v>
      </c>
      <c r="C41" s="3">
        <v>0</v>
      </c>
      <c r="D41" s="3" t="s">
        <v>204</v>
      </c>
      <c r="E41" s="7" t="s">
        <v>211</v>
      </c>
    </row>
    <row r="42" spans="2:5">
      <c r="B42" s="58" t="s">
        <v>40</v>
      </c>
      <c r="C42" s="3">
        <v>0</v>
      </c>
      <c r="D42" s="3" t="s">
        <v>204</v>
      </c>
      <c r="E42" s="7" t="s">
        <v>211</v>
      </c>
    </row>
    <row r="43" spans="2:5">
      <c r="B43" s="58" t="s">
        <v>41</v>
      </c>
      <c r="C43" s="3">
        <v>0</v>
      </c>
      <c r="D43" s="3" t="s">
        <v>204</v>
      </c>
      <c r="E43" s="7" t="s">
        <v>211</v>
      </c>
    </row>
    <row r="44" spans="2:5">
      <c r="B44" s="58" t="s">
        <v>42</v>
      </c>
      <c r="C44" s="3">
        <v>0</v>
      </c>
      <c r="D44" s="3" t="s">
        <v>204</v>
      </c>
      <c r="E44" s="7" t="s">
        <v>211</v>
      </c>
    </row>
    <row r="45" spans="2:5">
      <c r="B45" s="58" t="s">
        <v>43</v>
      </c>
      <c r="C45" s="3">
        <v>0</v>
      </c>
      <c r="D45" s="3" t="s">
        <v>204</v>
      </c>
      <c r="E45" s="7" t="s">
        <v>211</v>
      </c>
    </row>
    <row r="46" spans="2:5">
      <c r="B46" s="58" t="s">
        <v>44</v>
      </c>
      <c r="C46" s="3">
        <v>0</v>
      </c>
      <c r="D46" s="3" t="s">
        <v>204</v>
      </c>
      <c r="E46" s="7" t="s">
        <v>211</v>
      </c>
    </row>
    <row r="47" spans="2:5">
      <c r="B47" s="58" t="s">
        <v>45</v>
      </c>
      <c r="C47" s="3">
        <v>0</v>
      </c>
      <c r="D47" s="3" t="s">
        <v>204</v>
      </c>
      <c r="E47" s="7" t="s">
        <v>211</v>
      </c>
    </row>
    <row r="48" spans="2:5">
      <c r="B48" s="58" t="s">
        <v>46</v>
      </c>
      <c r="C48" s="3">
        <v>0</v>
      </c>
      <c r="D48" s="3" t="s">
        <v>204</v>
      </c>
      <c r="E48" s="7" t="s">
        <v>211</v>
      </c>
    </row>
    <row r="49" spans="2:5">
      <c r="B49" s="58" t="s">
        <v>47</v>
      </c>
      <c r="C49" s="3">
        <v>0</v>
      </c>
      <c r="D49" s="3" t="s">
        <v>204</v>
      </c>
      <c r="E49" s="7" t="s">
        <v>211</v>
      </c>
    </row>
    <row r="50" spans="2:5">
      <c r="B50" s="58" t="s">
        <v>376</v>
      </c>
      <c r="C50" s="3">
        <v>0</v>
      </c>
      <c r="D50" s="3" t="s">
        <v>204</v>
      </c>
      <c r="E50" s="7" t="s">
        <v>211</v>
      </c>
    </row>
    <row r="51" spans="2:5">
      <c r="B51" s="58" t="s">
        <v>48</v>
      </c>
      <c r="C51" s="3">
        <v>0</v>
      </c>
      <c r="D51" s="3" t="s">
        <v>204</v>
      </c>
      <c r="E51" s="7" t="s">
        <v>211</v>
      </c>
    </row>
    <row r="52" spans="2:5">
      <c r="B52" s="58" t="s">
        <v>49</v>
      </c>
      <c r="C52" s="3">
        <v>0</v>
      </c>
      <c r="D52" s="3" t="s">
        <v>204</v>
      </c>
      <c r="E52" s="7" t="s">
        <v>211</v>
      </c>
    </row>
    <row r="53" spans="2:5">
      <c r="B53" s="58" t="s">
        <v>50</v>
      </c>
      <c r="C53" s="3">
        <v>0</v>
      </c>
      <c r="D53" s="3" t="s">
        <v>204</v>
      </c>
      <c r="E53" s="7" t="s">
        <v>211</v>
      </c>
    </row>
    <row r="54" spans="2:5">
      <c r="B54" s="58" t="s">
        <v>51</v>
      </c>
      <c r="C54" s="3">
        <v>0</v>
      </c>
      <c r="D54" s="3" t="s">
        <v>204</v>
      </c>
      <c r="E54" s="7" t="s">
        <v>211</v>
      </c>
    </row>
    <row r="55" spans="2:5">
      <c r="B55" s="58" t="s">
        <v>52</v>
      </c>
      <c r="C55" s="3">
        <v>0</v>
      </c>
      <c r="D55" s="3" t="s">
        <v>204</v>
      </c>
      <c r="E55" s="7" t="s">
        <v>211</v>
      </c>
    </row>
    <row r="56" spans="2:5">
      <c r="B56" s="58" t="s">
        <v>53</v>
      </c>
      <c r="C56" s="3">
        <v>0</v>
      </c>
      <c r="D56" s="3" t="s">
        <v>204</v>
      </c>
      <c r="E56" s="7" t="s">
        <v>211</v>
      </c>
    </row>
    <row r="57" spans="2:5">
      <c r="B57" s="58" t="s">
        <v>54</v>
      </c>
      <c r="C57" s="3">
        <v>0</v>
      </c>
      <c r="D57" s="3" t="s">
        <v>204</v>
      </c>
      <c r="E57" s="7" t="s">
        <v>211</v>
      </c>
    </row>
    <row r="58" spans="2:5">
      <c r="B58" s="58" t="s">
        <v>55</v>
      </c>
      <c r="C58" s="3">
        <v>0</v>
      </c>
      <c r="D58" s="3" t="s">
        <v>204</v>
      </c>
      <c r="E58" s="7" t="s">
        <v>211</v>
      </c>
    </row>
    <row r="59" spans="2:5">
      <c r="B59" s="58" t="s">
        <v>56</v>
      </c>
      <c r="C59" s="3">
        <v>0</v>
      </c>
      <c r="D59" s="3" t="s">
        <v>204</v>
      </c>
      <c r="E59" s="7" t="s">
        <v>211</v>
      </c>
    </row>
    <row r="60" spans="2:5">
      <c r="B60" s="237" t="s">
        <v>57</v>
      </c>
      <c r="C60" s="3">
        <v>0</v>
      </c>
      <c r="D60" s="3" t="s">
        <v>204</v>
      </c>
      <c r="E60" s="7" t="s">
        <v>211</v>
      </c>
    </row>
    <row r="61" spans="2:5">
      <c r="B61" s="58" t="s">
        <v>58</v>
      </c>
      <c r="C61" s="3">
        <v>0</v>
      </c>
      <c r="D61" s="3" t="s">
        <v>204</v>
      </c>
      <c r="E61" s="7" t="s">
        <v>211</v>
      </c>
    </row>
    <row r="62" spans="2:5">
      <c r="B62" s="58" t="s">
        <v>59</v>
      </c>
      <c r="C62" s="3">
        <v>0</v>
      </c>
      <c r="D62" s="3" t="s">
        <v>204</v>
      </c>
      <c r="E62" s="7" t="s">
        <v>211</v>
      </c>
    </row>
    <row r="63" spans="2:5">
      <c r="B63" s="58" t="s">
        <v>60</v>
      </c>
      <c r="C63" s="3">
        <v>0</v>
      </c>
      <c r="D63" s="3" t="s">
        <v>204</v>
      </c>
      <c r="E63" s="7" t="s">
        <v>211</v>
      </c>
    </row>
    <row r="64" spans="2:5">
      <c r="B64" s="58" t="s">
        <v>61</v>
      </c>
      <c r="C64" s="3">
        <v>0</v>
      </c>
      <c r="D64" s="3" t="s">
        <v>204</v>
      </c>
      <c r="E64" s="7" t="s">
        <v>211</v>
      </c>
    </row>
    <row r="65" spans="2:5">
      <c r="B65" s="58" t="s">
        <v>62</v>
      </c>
      <c r="C65" s="3">
        <v>0</v>
      </c>
      <c r="D65" s="3" t="s">
        <v>204</v>
      </c>
      <c r="E65" s="7" t="s">
        <v>211</v>
      </c>
    </row>
    <row r="66" spans="2:5">
      <c r="B66" s="58" t="s">
        <v>63</v>
      </c>
      <c r="C66" s="3">
        <v>0</v>
      </c>
      <c r="D66" s="3" t="s">
        <v>204</v>
      </c>
      <c r="E66" s="7" t="s">
        <v>211</v>
      </c>
    </row>
    <row r="67" spans="2:5">
      <c r="B67" s="58" t="s">
        <v>377</v>
      </c>
      <c r="C67" s="3">
        <v>0</v>
      </c>
      <c r="D67" s="3" t="s">
        <v>204</v>
      </c>
      <c r="E67" s="7" t="s">
        <v>211</v>
      </c>
    </row>
    <row r="68" spans="2:5">
      <c r="B68" s="58" t="s">
        <v>64</v>
      </c>
      <c r="C68" s="3">
        <v>0</v>
      </c>
      <c r="D68" s="3" t="s">
        <v>204</v>
      </c>
      <c r="E68" s="7" t="s">
        <v>211</v>
      </c>
    </row>
    <row r="69" spans="2:5">
      <c r="B69" s="58" t="s">
        <v>65</v>
      </c>
      <c r="C69" s="3">
        <v>0</v>
      </c>
      <c r="D69" s="3" t="s">
        <v>204</v>
      </c>
      <c r="E69" s="7" t="s">
        <v>211</v>
      </c>
    </row>
    <row r="70" spans="2:5">
      <c r="B70" s="58" t="s">
        <v>66</v>
      </c>
      <c r="C70" s="3">
        <v>0</v>
      </c>
      <c r="D70" s="3" t="s">
        <v>204</v>
      </c>
      <c r="E70" s="7" t="s">
        <v>211</v>
      </c>
    </row>
    <row r="71" spans="2:5">
      <c r="B71" s="58" t="s">
        <v>67</v>
      </c>
      <c r="C71" s="3">
        <v>0</v>
      </c>
      <c r="D71" s="3" t="s">
        <v>204</v>
      </c>
      <c r="E71" s="7" t="s">
        <v>211</v>
      </c>
    </row>
    <row r="72" spans="2:5">
      <c r="B72" s="58" t="s">
        <v>68</v>
      </c>
      <c r="C72" s="3">
        <v>0</v>
      </c>
      <c r="D72" s="3" t="s">
        <v>204</v>
      </c>
      <c r="E72" s="7" t="s">
        <v>211</v>
      </c>
    </row>
    <row r="73" spans="2:5">
      <c r="B73" s="58" t="s">
        <v>69</v>
      </c>
      <c r="C73" s="3">
        <v>0</v>
      </c>
      <c r="D73" s="3" t="s">
        <v>204</v>
      </c>
      <c r="E73" s="7" t="s">
        <v>211</v>
      </c>
    </row>
    <row r="74" spans="2:5">
      <c r="B74" s="58" t="s">
        <v>70</v>
      </c>
      <c r="C74" s="3">
        <v>0</v>
      </c>
      <c r="D74" s="3" t="s">
        <v>204</v>
      </c>
      <c r="E74" s="7" t="s">
        <v>211</v>
      </c>
    </row>
    <row r="75" spans="2:5">
      <c r="B75" s="58" t="s">
        <v>378</v>
      </c>
      <c r="C75" s="3">
        <v>0</v>
      </c>
      <c r="D75" s="3" t="s">
        <v>204</v>
      </c>
      <c r="E75" s="7" t="s">
        <v>211</v>
      </c>
    </row>
    <row r="76" spans="2:5">
      <c r="B76" s="58" t="s">
        <v>71</v>
      </c>
      <c r="C76" s="3">
        <v>0</v>
      </c>
      <c r="D76" s="3" t="s">
        <v>204</v>
      </c>
      <c r="E76" s="7" t="s">
        <v>211</v>
      </c>
    </row>
    <row r="77" spans="2:5">
      <c r="B77" s="58" t="s">
        <v>72</v>
      </c>
      <c r="C77" s="3">
        <v>0</v>
      </c>
      <c r="D77" s="3" t="s">
        <v>204</v>
      </c>
      <c r="E77" s="7" t="s">
        <v>211</v>
      </c>
    </row>
    <row r="78" spans="2:5">
      <c r="B78" s="58" t="s">
        <v>73</v>
      </c>
      <c r="C78" s="3">
        <v>0</v>
      </c>
      <c r="D78" s="3" t="s">
        <v>204</v>
      </c>
      <c r="E78" s="7" t="s">
        <v>211</v>
      </c>
    </row>
    <row r="79" spans="2:5">
      <c r="B79" s="58" t="s">
        <v>74</v>
      </c>
      <c r="C79" s="3">
        <v>0</v>
      </c>
      <c r="D79" s="3" t="s">
        <v>204</v>
      </c>
      <c r="E79" s="7" t="s">
        <v>211</v>
      </c>
    </row>
    <row r="80" spans="2:5">
      <c r="B80" s="254" t="s">
        <v>414</v>
      </c>
      <c r="C80" s="3">
        <v>0</v>
      </c>
      <c r="D80" s="3" t="s">
        <v>204</v>
      </c>
      <c r="E80" s="7" t="s">
        <v>211</v>
      </c>
    </row>
    <row r="81" spans="2:5">
      <c r="B81" s="58" t="s">
        <v>75</v>
      </c>
      <c r="C81" s="3">
        <v>0</v>
      </c>
      <c r="D81" s="3" t="s">
        <v>204</v>
      </c>
      <c r="E81" s="7" t="s">
        <v>211</v>
      </c>
    </row>
    <row r="82" spans="2:5">
      <c r="B82" s="58" t="s">
        <v>76</v>
      </c>
      <c r="C82" s="3">
        <v>0</v>
      </c>
      <c r="D82" s="3" t="s">
        <v>204</v>
      </c>
      <c r="E82" s="7" t="s">
        <v>211</v>
      </c>
    </row>
    <row r="83" spans="2:5">
      <c r="B83" s="58" t="s">
        <v>77</v>
      </c>
      <c r="C83" s="3">
        <v>0</v>
      </c>
      <c r="D83" s="3" t="s">
        <v>204</v>
      </c>
      <c r="E83" s="7" t="s">
        <v>211</v>
      </c>
    </row>
    <row r="84" spans="2:5">
      <c r="B84" s="58" t="s">
        <v>78</v>
      </c>
      <c r="C84" s="3">
        <v>0</v>
      </c>
      <c r="D84" s="3" t="s">
        <v>204</v>
      </c>
      <c r="E84" s="7" t="s">
        <v>211</v>
      </c>
    </row>
    <row r="85" spans="2:5">
      <c r="B85" s="58" t="s">
        <v>79</v>
      </c>
      <c r="C85" s="3">
        <v>0</v>
      </c>
      <c r="D85" s="3" t="s">
        <v>204</v>
      </c>
      <c r="E85" s="7" t="s">
        <v>211</v>
      </c>
    </row>
    <row r="86" spans="2:5">
      <c r="B86" s="58" t="s">
        <v>379</v>
      </c>
      <c r="C86" s="3">
        <v>0</v>
      </c>
      <c r="D86" s="3" t="s">
        <v>204</v>
      </c>
      <c r="E86" s="7" t="s">
        <v>211</v>
      </c>
    </row>
    <row r="87" spans="2:5">
      <c r="B87" s="58" t="s">
        <v>80</v>
      </c>
      <c r="C87" s="3">
        <v>0</v>
      </c>
      <c r="D87" s="3" t="s">
        <v>204</v>
      </c>
      <c r="E87" s="7" t="s">
        <v>211</v>
      </c>
    </row>
    <row r="88" spans="2:5">
      <c r="B88" s="58" t="s">
        <v>81</v>
      </c>
      <c r="C88" s="3">
        <v>0</v>
      </c>
      <c r="D88" s="3" t="s">
        <v>204</v>
      </c>
      <c r="E88" s="7" t="s">
        <v>211</v>
      </c>
    </row>
    <row r="89" spans="2:5">
      <c r="B89" s="58" t="s">
        <v>82</v>
      </c>
      <c r="C89" s="3">
        <v>0</v>
      </c>
      <c r="D89" s="3" t="s">
        <v>204</v>
      </c>
      <c r="E89" s="7" t="s">
        <v>211</v>
      </c>
    </row>
    <row r="90" spans="2:5">
      <c r="B90" s="58" t="s">
        <v>83</v>
      </c>
      <c r="C90" s="3">
        <v>0</v>
      </c>
      <c r="D90" s="3" t="s">
        <v>204</v>
      </c>
      <c r="E90" s="7" t="s">
        <v>211</v>
      </c>
    </row>
    <row r="91" spans="2:5">
      <c r="B91" s="58" t="s">
        <v>84</v>
      </c>
      <c r="C91" s="3">
        <v>0</v>
      </c>
      <c r="D91" s="3" t="s">
        <v>204</v>
      </c>
      <c r="E91" s="7" t="s">
        <v>211</v>
      </c>
    </row>
    <row r="92" spans="2:5">
      <c r="B92" s="58" t="s">
        <v>85</v>
      </c>
      <c r="C92" s="3">
        <v>0</v>
      </c>
      <c r="D92" s="3" t="s">
        <v>204</v>
      </c>
      <c r="E92" s="7" t="s">
        <v>211</v>
      </c>
    </row>
    <row r="93" spans="2:5">
      <c r="B93" s="58" t="s">
        <v>86</v>
      </c>
      <c r="C93" s="3">
        <v>0</v>
      </c>
      <c r="D93" s="3" t="s">
        <v>204</v>
      </c>
      <c r="E93" s="7" t="s">
        <v>211</v>
      </c>
    </row>
    <row r="94" spans="2:5">
      <c r="B94" s="58" t="s">
        <v>87</v>
      </c>
      <c r="C94" s="3">
        <v>0</v>
      </c>
      <c r="D94" s="3" t="s">
        <v>204</v>
      </c>
      <c r="E94" s="7" t="s">
        <v>211</v>
      </c>
    </row>
    <row r="95" spans="2:5">
      <c r="B95" s="58" t="s">
        <v>88</v>
      </c>
      <c r="C95" s="3">
        <v>0</v>
      </c>
      <c r="D95" s="3" t="s">
        <v>204</v>
      </c>
      <c r="E95" s="7" t="s">
        <v>211</v>
      </c>
    </row>
    <row r="96" spans="2:5">
      <c r="B96" s="58" t="s">
        <v>89</v>
      </c>
      <c r="C96" s="3">
        <v>0</v>
      </c>
      <c r="D96" s="3" t="s">
        <v>204</v>
      </c>
      <c r="E96" s="7" t="s">
        <v>211</v>
      </c>
    </row>
    <row r="97" spans="2:5">
      <c r="B97" s="58" t="s">
        <v>90</v>
      </c>
      <c r="C97" s="3">
        <v>0</v>
      </c>
      <c r="D97" s="3" t="s">
        <v>204</v>
      </c>
      <c r="E97" s="7" t="s">
        <v>211</v>
      </c>
    </row>
    <row r="98" spans="2:5">
      <c r="B98" s="58" t="s">
        <v>91</v>
      </c>
      <c r="C98" s="3">
        <v>0</v>
      </c>
      <c r="D98" s="3" t="s">
        <v>204</v>
      </c>
      <c r="E98" s="7" t="s">
        <v>211</v>
      </c>
    </row>
    <row r="99" spans="2:5">
      <c r="B99" s="58" t="s">
        <v>92</v>
      </c>
      <c r="C99" s="3">
        <v>0</v>
      </c>
      <c r="D99" s="3" t="s">
        <v>204</v>
      </c>
      <c r="E99" s="7" t="s">
        <v>211</v>
      </c>
    </row>
    <row r="100" spans="2:5">
      <c r="B100" s="58" t="s">
        <v>131</v>
      </c>
      <c r="C100" s="3">
        <v>0</v>
      </c>
      <c r="D100" s="3" t="s">
        <v>204</v>
      </c>
      <c r="E100" s="7" t="s">
        <v>211</v>
      </c>
    </row>
    <row r="101" spans="2:5">
      <c r="B101" s="58" t="s">
        <v>133</v>
      </c>
      <c r="C101" s="3">
        <v>0</v>
      </c>
      <c r="D101" s="3" t="s">
        <v>204</v>
      </c>
      <c r="E101" s="7" t="s">
        <v>211</v>
      </c>
    </row>
    <row r="102" spans="2:5">
      <c r="B102" s="58" t="s">
        <v>132</v>
      </c>
      <c r="C102" s="3">
        <v>0</v>
      </c>
      <c r="D102" s="3" t="s">
        <v>204</v>
      </c>
      <c r="E102" s="7" t="s">
        <v>211</v>
      </c>
    </row>
    <row r="103" spans="2:5">
      <c r="B103" s="58" t="s">
        <v>93</v>
      </c>
      <c r="C103" s="3">
        <v>0</v>
      </c>
      <c r="D103" s="3" t="s">
        <v>204</v>
      </c>
      <c r="E103" s="7" t="s">
        <v>211</v>
      </c>
    </row>
    <row r="104" spans="2:5">
      <c r="B104" s="58" t="s">
        <v>94</v>
      </c>
      <c r="C104" s="3">
        <v>0</v>
      </c>
      <c r="D104" s="3" t="s">
        <v>204</v>
      </c>
      <c r="E104" s="7" t="s">
        <v>211</v>
      </c>
    </row>
    <row r="105" spans="2:5">
      <c r="B105" s="58" t="s">
        <v>95</v>
      </c>
      <c r="C105" s="3">
        <v>0</v>
      </c>
      <c r="D105" s="3" t="s">
        <v>204</v>
      </c>
      <c r="E105" s="7" t="s">
        <v>211</v>
      </c>
    </row>
    <row r="106" spans="2:5">
      <c r="B106" s="58" t="s">
        <v>96</v>
      </c>
      <c r="C106" s="3">
        <v>0</v>
      </c>
      <c r="D106" s="3" t="s">
        <v>204</v>
      </c>
      <c r="E106" s="7" t="s">
        <v>211</v>
      </c>
    </row>
    <row r="107" spans="2:5">
      <c r="B107" s="58" t="s">
        <v>97</v>
      </c>
      <c r="C107" s="3">
        <v>0</v>
      </c>
      <c r="D107" s="3" t="s">
        <v>204</v>
      </c>
      <c r="E107" s="7" t="s">
        <v>211</v>
      </c>
    </row>
    <row r="108" spans="2:5">
      <c r="B108" s="58" t="s">
        <v>98</v>
      </c>
      <c r="C108" s="3">
        <v>0</v>
      </c>
      <c r="D108" s="3" t="s">
        <v>204</v>
      </c>
      <c r="E108" s="7" t="s">
        <v>211</v>
      </c>
    </row>
    <row r="109" spans="2:5">
      <c r="B109" s="58" t="s">
        <v>99</v>
      </c>
      <c r="C109" s="3">
        <v>0</v>
      </c>
      <c r="D109" s="3" t="s">
        <v>204</v>
      </c>
      <c r="E109" s="7" t="s">
        <v>211</v>
      </c>
    </row>
    <row r="110" spans="2:5">
      <c r="B110" s="58" t="s">
        <v>100</v>
      </c>
      <c r="C110" s="3">
        <v>0</v>
      </c>
      <c r="D110" s="3" t="s">
        <v>204</v>
      </c>
      <c r="E110" s="7" t="s">
        <v>211</v>
      </c>
    </row>
    <row r="111" spans="2:5">
      <c r="B111" s="58" t="s">
        <v>380</v>
      </c>
      <c r="C111" s="3">
        <v>0</v>
      </c>
      <c r="D111" s="3" t="s">
        <v>204</v>
      </c>
      <c r="E111" s="7" t="s">
        <v>211</v>
      </c>
    </row>
    <row r="112" spans="2:5">
      <c r="B112" s="58" t="s">
        <v>101</v>
      </c>
      <c r="C112" s="3">
        <v>0</v>
      </c>
      <c r="D112" s="3" t="s">
        <v>204</v>
      </c>
      <c r="E112" s="7" t="s">
        <v>211</v>
      </c>
    </row>
    <row r="113" spans="2:5">
      <c r="B113" s="58" t="s">
        <v>381</v>
      </c>
      <c r="C113" s="3">
        <v>0</v>
      </c>
      <c r="D113" s="3" t="s">
        <v>204</v>
      </c>
      <c r="E113" s="7" t="s">
        <v>211</v>
      </c>
    </row>
    <row r="114" spans="2:5">
      <c r="B114" s="58" t="s">
        <v>102</v>
      </c>
      <c r="C114" s="3">
        <v>0</v>
      </c>
      <c r="D114" s="3" t="s">
        <v>204</v>
      </c>
      <c r="E114" s="7" t="s">
        <v>211</v>
      </c>
    </row>
    <row r="115" spans="2:5">
      <c r="B115" s="58" t="s">
        <v>103</v>
      </c>
      <c r="C115" s="3">
        <v>0</v>
      </c>
      <c r="D115" s="3" t="s">
        <v>204</v>
      </c>
      <c r="E115" s="7" t="s">
        <v>211</v>
      </c>
    </row>
    <row r="116" spans="2:5">
      <c r="B116" s="58" t="s">
        <v>104</v>
      </c>
      <c r="C116" s="3">
        <v>0</v>
      </c>
      <c r="D116" s="3" t="s">
        <v>204</v>
      </c>
      <c r="E116" s="7" t="s">
        <v>211</v>
      </c>
    </row>
    <row r="117" spans="2:5">
      <c r="B117" s="58" t="s">
        <v>105</v>
      </c>
      <c r="C117" s="3">
        <v>0</v>
      </c>
      <c r="D117" s="3" t="s">
        <v>204</v>
      </c>
      <c r="E117" s="7" t="s">
        <v>211</v>
      </c>
    </row>
    <row r="118" spans="2:5">
      <c r="B118" s="58" t="s">
        <v>106</v>
      </c>
      <c r="C118" s="3">
        <v>0</v>
      </c>
      <c r="D118" s="3" t="s">
        <v>204</v>
      </c>
      <c r="E118" s="7" t="s">
        <v>211</v>
      </c>
    </row>
    <row r="119" spans="2:5">
      <c r="B119" s="58" t="s">
        <v>135</v>
      </c>
      <c r="C119" s="3">
        <v>0</v>
      </c>
      <c r="D119" s="3" t="s">
        <v>204</v>
      </c>
      <c r="E119" s="7" t="s">
        <v>211</v>
      </c>
    </row>
    <row r="120" spans="2:5">
      <c r="B120" s="58" t="s">
        <v>107</v>
      </c>
      <c r="C120" s="3">
        <v>0</v>
      </c>
      <c r="D120" s="3" t="s">
        <v>204</v>
      </c>
      <c r="E120" s="7" t="s">
        <v>211</v>
      </c>
    </row>
    <row r="121" spans="2:5">
      <c r="B121" s="58" t="s">
        <v>108</v>
      </c>
      <c r="C121" s="3">
        <v>0</v>
      </c>
      <c r="D121" s="3" t="s">
        <v>204</v>
      </c>
      <c r="E121" s="7" t="s">
        <v>211</v>
      </c>
    </row>
    <row r="122" spans="2:5">
      <c r="B122" s="58" t="s">
        <v>109</v>
      </c>
      <c r="C122" s="3">
        <v>0</v>
      </c>
      <c r="D122" s="3" t="s">
        <v>204</v>
      </c>
      <c r="E122" s="7" t="s">
        <v>211</v>
      </c>
    </row>
    <row r="123" spans="2:5">
      <c r="B123" s="58" t="s">
        <v>110</v>
      </c>
      <c r="C123" s="3">
        <v>0</v>
      </c>
      <c r="D123" s="3" t="s">
        <v>204</v>
      </c>
      <c r="E123" s="7" t="s">
        <v>211</v>
      </c>
    </row>
    <row r="124" spans="2:5">
      <c r="B124" s="58" t="s">
        <v>111</v>
      </c>
      <c r="C124" s="3">
        <v>0</v>
      </c>
      <c r="D124" s="3" t="s">
        <v>204</v>
      </c>
      <c r="E124" s="7" t="s">
        <v>211</v>
      </c>
    </row>
    <row r="125" spans="2:5">
      <c r="B125" s="58" t="s">
        <v>112</v>
      </c>
      <c r="C125" s="3">
        <v>0</v>
      </c>
      <c r="D125" s="3" t="s">
        <v>204</v>
      </c>
      <c r="E125" s="7" t="s">
        <v>211</v>
      </c>
    </row>
    <row r="126" spans="2:5">
      <c r="B126" s="58" t="s">
        <v>382</v>
      </c>
      <c r="C126" s="3">
        <v>0</v>
      </c>
      <c r="D126" s="3" t="s">
        <v>204</v>
      </c>
      <c r="E126" s="7" t="s">
        <v>211</v>
      </c>
    </row>
    <row r="127" spans="2:5">
      <c r="B127" s="58" t="s">
        <v>113</v>
      </c>
      <c r="C127" s="3">
        <v>0</v>
      </c>
      <c r="D127" s="3" t="s">
        <v>204</v>
      </c>
      <c r="E127" s="7" t="s">
        <v>211</v>
      </c>
    </row>
    <row r="128" spans="2:5">
      <c r="B128" s="58" t="s">
        <v>114</v>
      </c>
      <c r="C128" s="3">
        <v>0</v>
      </c>
      <c r="D128" s="3" t="s">
        <v>204</v>
      </c>
      <c r="E128" s="7" t="s">
        <v>211</v>
      </c>
    </row>
    <row r="129" spans="2:5">
      <c r="B129" s="58" t="s">
        <v>115</v>
      </c>
      <c r="C129" s="3">
        <v>0</v>
      </c>
      <c r="D129" s="3" t="s">
        <v>204</v>
      </c>
      <c r="E129" s="7" t="s">
        <v>211</v>
      </c>
    </row>
    <row r="130" spans="2:5">
      <c r="B130" s="58" t="s">
        <v>116</v>
      </c>
      <c r="C130" s="3">
        <v>0</v>
      </c>
      <c r="D130" s="3" t="s">
        <v>204</v>
      </c>
      <c r="E130" s="7" t="s">
        <v>211</v>
      </c>
    </row>
    <row r="131" spans="2:5">
      <c r="B131" s="58" t="s">
        <v>117</v>
      </c>
      <c r="C131" s="3">
        <v>0</v>
      </c>
      <c r="D131" s="3" t="s">
        <v>204</v>
      </c>
      <c r="E131" s="7" t="s">
        <v>211</v>
      </c>
    </row>
    <row r="132" spans="2:5">
      <c r="B132" s="58" t="s">
        <v>118</v>
      </c>
      <c r="C132" s="3">
        <v>0</v>
      </c>
      <c r="D132" s="3" t="s">
        <v>204</v>
      </c>
      <c r="E132" s="7" t="s">
        <v>211</v>
      </c>
    </row>
    <row r="133" spans="2:5">
      <c r="B133" s="58" t="s">
        <v>119</v>
      </c>
      <c r="C133" s="3">
        <v>0</v>
      </c>
      <c r="D133" s="3" t="s">
        <v>204</v>
      </c>
      <c r="E133" s="7" t="s">
        <v>211</v>
      </c>
    </row>
    <row r="134" spans="2:5">
      <c r="B134" s="58" t="s">
        <v>120</v>
      </c>
      <c r="C134" s="3">
        <v>0</v>
      </c>
      <c r="D134" s="3" t="s">
        <v>204</v>
      </c>
      <c r="E134" s="7" t="s">
        <v>211</v>
      </c>
    </row>
    <row r="135" spans="2:5">
      <c r="B135" s="58" t="s">
        <v>121</v>
      </c>
      <c r="C135" s="3">
        <v>0</v>
      </c>
      <c r="D135" s="3" t="s">
        <v>204</v>
      </c>
      <c r="E135" s="7" t="s">
        <v>211</v>
      </c>
    </row>
    <row r="136" spans="2:5">
      <c r="B136" s="58" t="s">
        <v>122</v>
      </c>
      <c r="C136" s="3">
        <v>0</v>
      </c>
      <c r="D136" s="3" t="s">
        <v>204</v>
      </c>
      <c r="E136" s="7" t="s">
        <v>211</v>
      </c>
    </row>
    <row r="137" spans="2:5">
      <c r="B137" s="58" t="s">
        <v>383</v>
      </c>
      <c r="C137" s="3">
        <v>0</v>
      </c>
      <c r="D137" s="3" t="s">
        <v>204</v>
      </c>
      <c r="E137" s="7" t="s">
        <v>211</v>
      </c>
    </row>
    <row r="138" spans="2:5">
      <c r="B138" s="58" t="s">
        <v>123</v>
      </c>
      <c r="C138" s="3" t="s">
        <v>197</v>
      </c>
      <c r="D138" s="3" t="s">
        <v>205</v>
      </c>
      <c r="E138" s="7" t="s">
        <v>212</v>
      </c>
    </row>
    <row r="139" spans="2:5">
      <c r="B139" s="58" t="s">
        <v>124</v>
      </c>
      <c r="C139" s="3">
        <v>0</v>
      </c>
      <c r="D139" s="3" t="s">
        <v>204</v>
      </c>
      <c r="E139" s="7" t="s">
        <v>211</v>
      </c>
    </row>
    <row r="140" spans="2:5">
      <c r="B140" s="58" t="s">
        <v>125</v>
      </c>
      <c r="C140" s="3">
        <v>0</v>
      </c>
      <c r="D140" s="3" t="s">
        <v>204</v>
      </c>
      <c r="E140" s="7" t="s">
        <v>211</v>
      </c>
    </row>
    <row r="141" spans="2:5">
      <c r="B141" s="58" t="s">
        <v>126</v>
      </c>
      <c r="C141" s="3">
        <v>0</v>
      </c>
      <c r="D141" s="3" t="s">
        <v>204</v>
      </c>
      <c r="E141" s="7" t="s">
        <v>211</v>
      </c>
    </row>
    <row r="142" spans="2:5">
      <c r="B142" s="58" t="s">
        <v>127</v>
      </c>
      <c r="C142" s="3">
        <v>0</v>
      </c>
      <c r="D142" s="3" t="s">
        <v>204</v>
      </c>
      <c r="E142" s="7" t="s">
        <v>211</v>
      </c>
    </row>
    <row r="143" spans="2:5">
      <c r="B143" s="58" t="s">
        <v>128</v>
      </c>
      <c r="C143" s="3">
        <v>0</v>
      </c>
      <c r="D143" s="3" t="s">
        <v>204</v>
      </c>
      <c r="E143" s="7" t="s">
        <v>211</v>
      </c>
    </row>
    <row r="144" spans="2:5">
      <c r="B144" s="58" t="s">
        <v>129</v>
      </c>
      <c r="C144" s="3">
        <v>0</v>
      </c>
      <c r="D144" s="3" t="s">
        <v>204</v>
      </c>
      <c r="E144" s="7" t="s">
        <v>211</v>
      </c>
    </row>
    <row r="145" spans="2:5" ht="13.5" thickBot="1">
      <c r="B145" s="56" t="s">
        <v>130</v>
      </c>
      <c r="C145" s="4">
        <v>0</v>
      </c>
      <c r="D145" s="4" t="s">
        <v>204</v>
      </c>
      <c r="E145" s="9" t="s">
        <v>211</v>
      </c>
    </row>
    <row r="146" spans="2:5">
      <c r="B146" t="s">
        <v>136</v>
      </c>
      <c r="C146" s="6"/>
      <c r="D146" s="6"/>
      <c r="E146" s="6"/>
    </row>
    <row r="147" spans="2:5">
      <c r="B147" t="s">
        <v>206</v>
      </c>
      <c r="C147" s="6"/>
      <c r="D147" s="6"/>
      <c r="E147" s="6"/>
    </row>
    <row r="148" spans="2:5">
      <c r="C148" s="6"/>
      <c r="D148" s="6"/>
      <c r="E148" s="6"/>
    </row>
    <row r="149" spans="2:5">
      <c r="C149" s="6"/>
      <c r="D149" s="6"/>
      <c r="E149" s="6"/>
    </row>
    <row r="150" spans="2:5">
      <c r="C150" s="6"/>
      <c r="D150" s="6"/>
      <c r="E150" s="6"/>
    </row>
    <row r="151" spans="2:5">
      <c r="C151" s="6"/>
      <c r="D151" s="6"/>
      <c r="E151" s="6"/>
    </row>
    <row r="152" spans="2:5">
      <c r="C152" s="6"/>
      <c r="D152" s="6"/>
      <c r="E152" s="6"/>
    </row>
    <row r="153" spans="2:5">
      <c r="C153" s="6"/>
      <c r="D153" s="6"/>
      <c r="E153" s="6"/>
    </row>
    <row r="154" spans="2:5">
      <c r="C154" s="6"/>
      <c r="D154" s="6"/>
      <c r="E154" s="6"/>
    </row>
    <row r="279" s="1" customFormat="1" ht="409.6"/>
    <row r="519" spans="1:1" ht="409.6">
      <c r="A519" s="16"/>
    </row>
    <row r="520" spans="1:1" ht="409.6">
      <c r="A520" s="16"/>
    </row>
    <row r="521" spans="1:1" ht="409.6">
      <c r="A521" s="16"/>
    </row>
    <row r="522" spans="1:1" ht="409.6">
      <c r="A522" s="16"/>
    </row>
    <row r="565" ht="16.5" customHeight="1"/>
  </sheetData>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577"/>
  <sheetViews>
    <sheetView workbookViewId="0">
      <selection activeCell="S549" sqref="S549"/>
    </sheetView>
  </sheetViews>
  <sheetFormatPr defaultRowHeight="12.75"/>
  <cols>
    <col min="2" max="2" width="43.42578125" bestFit="1" customWidth="1"/>
    <col min="3" max="3" width="1.42578125" customWidth="1"/>
    <col min="4" max="4" width="8.85546875" bestFit="1" customWidth="1"/>
    <col min="14" max="14" width="11.42578125" customWidth="1"/>
  </cols>
  <sheetData>
    <row r="2" spans="1:36">
      <c r="A2" s="59" t="s">
        <v>404</v>
      </c>
      <c r="B2" s="59"/>
      <c r="C2" s="59"/>
    </row>
    <row r="4" spans="1:36" ht="13.5" thickBot="1">
      <c r="C4" s="118" t="s">
        <v>402</v>
      </c>
      <c r="E4" s="240"/>
      <c r="F4" s="8"/>
      <c r="G4" s="8"/>
      <c r="H4" s="8"/>
      <c r="I4" s="8"/>
      <c r="J4" s="8"/>
      <c r="K4" s="8"/>
      <c r="L4" s="8"/>
      <c r="M4" s="8"/>
      <c r="N4" s="8"/>
      <c r="O4" s="8"/>
      <c r="P4" s="8"/>
      <c r="Q4" s="8"/>
    </row>
    <row r="5" spans="1:36" ht="13.5" thickBot="1">
      <c r="C5" s="118" t="s">
        <v>403</v>
      </c>
      <c r="D5" s="118" t="s">
        <v>372</v>
      </c>
      <c r="E5" t="s">
        <v>0</v>
      </c>
      <c r="F5" t="s">
        <v>1</v>
      </c>
      <c r="G5" t="s">
        <v>2</v>
      </c>
      <c r="H5" t="s">
        <v>3</v>
      </c>
      <c r="I5" t="s">
        <v>4</v>
      </c>
      <c r="J5" t="s">
        <v>5</v>
      </c>
      <c r="K5" t="s">
        <v>6</v>
      </c>
      <c r="L5">
        <v>2007</v>
      </c>
      <c r="M5">
        <v>2008</v>
      </c>
      <c r="N5" s="117">
        <v>2009</v>
      </c>
      <c r="O5" s="255">
        <v>2010</v>
      </c>
      <c r="P5" s="223">
        <v>2011</v>
      </c>
      <c r="Q5" s="221">
        <v>2012</v>
      </c>
    </row>
    <row r="6" spans="1:36">
      <c r="A6" s="15"/>
      <c r="B6" s="55" t="s">
        <v>8</v>
      </c>
      <c r="C6" s="57"/>
      <c r="D6" s="2" t="s">
        <v>7</v>
      </c>
      <c r="E6" s="57">
        <v>0.9204</v>
      </c>
      <c r="F6" s="57">
        <v>0.96724399999999999</v>
      </c>
      <c r="G6" s="57">
        <v>0</v>
      </c>
      <c r="H6" s="57">
        <v>0</v>
      </c>
      <c r="I6" s="57">
        <v>0</v>
      </c>
      <c r="J6" s="57">
        <v>0</v>
      </c>
      <c r="K6" s="57">
        <v>0</v>
      </c>
      <c r="L6" s="57">
        <v>0</v>
      </c>
      <c r="M6" s="57">
        <v>0</v>
      </c>
      <c r="N6" s="11">
        <v>0</v>
      </c>
      <c r="O6">
        <v>0</v>
      </c>
      <c r="P6" s="7">
        <v>0</v>
      </c>
      <c r="Q6" s="7">
        <v>0</v>
      </c>
    </row>
    <row r="7" spans="1:36">
      <c r="A7" s="15"/>
      <c r="B7" s="58" t="s">
        <v>9</v>
      </c>
      <c r="C7" s="6"/>
      <c r="D7" s="3" t="s">
        <v>7</v>
      </c>
      <c r="E7" s="6">
        <v>0</v>
      </c>
      <c r="F7" s="6">
        <v>0</v>
      </c>
      <c r="G7" s="6">
        <v>0</v>
      </c>
      <c r="H7" s="6">
        <v>0</v>
      </c>
      <c r="I7" s="6">
        <v>0</v>
      </c>
      <c r="J7" s="6">
        <v>0</v>
      </c>
      <c r="K7" s="6">
        <v>0</v>
      </c>
      <c r="L7" s="6">
        <v>0</v>
      </c>
      <c r="M7" s="6">
        <v>0</v>
      </c>
      <c r="N7" s="11">
        <v>0</v>
      </c>
      <c r="O7">
        <v>0</v>
      </c>
      <c r="P7" s="6">
        <v>0</v>
      </c>
      <c r="Q7" s="7">
        <v>0</v>
      </c>
    </row>
    <row r="8" spans="1:36" ht="13.5" thickBot="1">
      <c r="B8" s="58" t="s">
        <v>10</v>
      </c>
      <c r="C8" s="6"/>
      <c r="D8" s="3" t="s">
        <v>7</v>
      </c>
      <c r="E8" s="6">
        <v>0</v>
      </c>
      <c r="F8" s="6">
        <v>0</v>
      </c>
      <c r="G8" s="6">
        <v>0</v>
      </c>
      <c r="H8" s="6">
        <v>0</v>
      </c>
      <c r="I8" s="6">
        <v>0</v>
      </c>
      <c r="J8" s="6">
        <v>0</v>
      </c>
      <c r="K8" s="6">
        <v>0</v>
      </c>
      <c r="L8" s="6">
        <v>0</v>
      </c>
      <c r="M8" s="6">
        <v>0</v>
      </c>
      <c r="N8" s="11">
        <v>0</v>
      </c>
      <c r="O8">
        <v>0</v>
      </c>
      <c r="P8" s="6">
        <v>0</v>
      </c>
      <c r="Q8" s="7">
        <v>0</v>
      </c>
    </row>
    <row r="9" spans="1:36">
      <c r="B9" s="58" t="s">
        <v>11</v>
      </c>
      <c r="C9" s="6"/>
      <c r="D9" s="3" t="s">
        <v>7</v>
      </c>
      <c r="E9" s="6">
        <v>1.2455268000000002</v>
      </c>
      <c r="F9" s="6">
        <v>1.3703216999999999</v>
      </c>
      <c r="G9" s="6">
        <v>1.9453423999999999</v>
      </c>
      <c r="H9" s="6">
        <v>1.7088934999999998</v>
      </c>
      <c r="I9" s="6">
        <v>1.4202509000000001</v>
      </c>
      <c r="J9" s="6">
        <v>1.3719857</v>
      </c>
      <c r="K9" s="6">
        <v>1.2285728999999999</v>
      </c>
      <c r="L9" s="6">
        <v>1.1488099000000001</v>
      </c>
      <c r="M9" s="6">
        <v>1.1370235</v>
      </c>
      <c r="N9" s="11">
        <v>1.1303949</v>
      </c>
      <c r="O9">
        <v>1.2782206</v>
      </c>
      <c r="P9" s="6">
        <v>1.2175259</v>
      </c>
      <c r="Q9" s="7">
        <v>1.1651775</v>
      </c>
      <c r="AI9" s="2" t="s">
        <v>0</v>
      </c>
      <c r="AJ9" s="5">
        <v>4</v>
      </c>
    </row>
    <row r="10" spans="1:36">
      <c r="B10" s="58" t="s">
        <v>12</v>
      </c>
      <c r="C10" s="6"/>
      <c r="D10" s="3" t="s">
        <v>7</v>
      </c>
      <c r="E10" s="6">
        <v>0</v>
      </c>
      <c r="F10" s="6">
        <v>0</v>
      </c>
      <c r="G10" s="6">
        <v>0</v>
      </c>
      <c r="H10" s="6">
        <v>0</v>
      </c>
      <c r="I10" s="6">
        <v>0</v>
      </c>
      <c r="J10" s="6">
        <v>0</v>
      </c>
      <c r="K10" s="6">
        <v>0</v>
      </c>
      <c r="L10" s="6">
        <v>0</v>
      </c>
      <c r="M10" s="6">
        <v>0</v>
      </c>
      <c r="N10" s="11">
        <v>0</v>
      </c>
      <c r="O10">
        <v>0</v>
      </c>
      <c r="P10" s="6">
        <v>0</v>
      </c>
      <c r="Q10" s="7">
        <v>0</v>
      </c>
      <c r="AI10" s="3" t="s">
        <v>1</v>
      </c>
      <c r="AJ10" s="7">
        <v>5</v>
      </c>
    </row>
    <row r="11" spans="1:36">
      <c r="B11" s="58" t="s">
        <v>13</v>
      </c>
      <c r="C11" s="6"/>
      <c r="D11" s="3" t="s">
        <v>7</v>
      </c>
      <c r="E11" s="6">
        <v>0.96365099999999992</v>
      </c>
      <c r="F11" s="6">
        <v>0.96691700000000003</v>
      </c>
      <c r="G11" s="6">
        <v>1.0923499999999999</v>
      </c>
      <c r="H11" s="6">
        <v>1.070079</v>
      </c>
      <c r="I11" s="6">
        <v>1.046041</v>
      </c>
      <c r="J11" s="6">
        <v>1.0532280000000001</v>
      </c>
      <c r="K11" s="6">
        <v>1.076117</v>
      </c>
      <c r="L11" s="6">
        <v>1.0101599999999999</v>
      </c>
      <c r="M11" s="6">
        <v>0.99288699999999996</v>
      </c>
      <c r="N11" s="11">
        <v>0.99277899999999997</v>
      </c>
      <c r="O11">
        <v>1.0423967000000001</v>
      </c>
      <c r="P11" s="6">
        <v>1.0389656</v>
      </c>
      <c r="Q11" s="7">
        <v>0.99375379999999991</v>
      </c>
      <c r="AI11" s="3" t="s">
        <v>2</v>
      </c>
      <c r="AJ11" s="7">
        <v>6</v>
      </c>
    </row>
    <row r="12" spans="1:36">
      <c r="B12" s="58" t="s">
        <v>14</v>
      </c>
      <c r="C12" s="6"/>
      <c r="D12" s="3" t="s">
        <v>7</v>
      </c>
      <c r="E12" s="6">
        <v>0.84488800000000008</v>
      </c>
      <c r="F12" s="6">
        <v>0.87132200000000004</v>
      </c>
      <c r="G12" s="6">
        <v>0.880023</v>
      </c>
      <c r="H12" s="6">
        <v>0.86367499999999997</v>
      </c>
      <c r="I12" s="6">
        <v>0.92541300000000004</v>
      </c>
      <c r="J12" s="6">
        <v>0.94062500000000004</v>
      </c>
      <c r="K12" s="6">
        <v>0.95571799999999996</v>
      </c>
      <c r="L12" s="6">
        <v>1.002569</v>
      </c>
      <c r="M12" s="6">
        <v>0.94530499999999995</v>
      </c>
      <c r="N12" s="11">
        <v>0.9627960000000001</v>
      </c>
      <c r="O12">
        <v>1.0599044</v>
      </c>
      <c r="P12" s="6">
        <v>1.0392372999999999</v>
      </c>
      <c r="Q12" s="7">
        <v>1.0578384000000001</v>
      </c>
      <c r="AI12" s="3" t="s">
        <v>3</v>
      </c>
      <c r="AJ12" s="7">
        <v>7</v>
      </c>
    </row>
    <row r="13" spans="1:36">
      <c r="B13" s="58" t="s">
        <v>15</v>
      </c>
      <c r="C13" s="6"/>
      <c r="D13" s="3" t="s">
        <v>7</v>
      </c>
      <c r="E13" s="6">
        <v>0</v>
      </c>
      <c r="F13" s="6">
        <v>0</v>
      </c>
      <c r="G13" s="6">
        <v>0</v>
      </c>
      <c r="H13" s="6">
        <v>0</v>
      </c>
      <c r="I13" s="6">
        <v>0</v>
      </c>
      <c r="J13" s="6">
        <v>0</v>
      </c>
      <c r="K13" s="6">
        <v>0</v>
      </c>
      <c r="L13" s="6">
        <v>0</v>
      </c>
      <c r="M13" s="6">
        <v>0</v>
      </c>
      <c r="N13" s="11">
        <v>0</v>
      </c>
      <c r="O13">
        <v>0</v>
      </c>
      <c r="P13" s="6">
        <v>0</v>
      </c>
      <c r="Q13" s="7">
        <v>0</v>
      </c>
      <c r="AI13" s="3" t="s">
        <v>4</v>
      </c>
      <c r="AJ13" s="7">
        <v>8</v>
      </c>
    </row>
    <row r="14" spans="1:36">
      <c r="B14" s="58" t="s">
        <v>16</v>
      </c>
      <c r="C14" s="6"/>
      <c r="D14" s="3" t="s">
        <v>7</v>
      </c>
      <c r="E14" s="6">
        <v>0</v>
      </c>
      <c r="F14" s="6">
        <v>0</v>
      </c>
      <c r="G14" s="6">
        <v>0</v>
      </c>
      <c r="H14" s="6">
        <v>0</v>
      </c>
      <c r="I14" s="6">
        <v>0</v>
      </c>
      <c r="J14" s="6">
        <v>0</v>
      </c>
      <c r="K14" s="6">
        <v>0</v>
      </c>
      <c r="L14" s="6">
        <v>0</v>
      </c>
      <c r="M14" s="6">
        <v>0</v>
      </c>
      <c r="N14" s="11">
        <v>0</v>
      </c>
      <c r="O14">
        <v>0</v>
      </c>
      <c r="P14" s="6">
        <v>0</v>
      </c>
      <c r="Q14" s="7">
        <v>0</v>
      </c>
      <c r="AI14" s="3" t="s">
        <v>5</v>
      </c>
      <c r="AJ14" s="7">
        <v>9</v>
      </c>
    </row>
    <row r="15" spans="1:36">
      <c r="B15" s="58" t="s">
        <v>17</v>
      </c>
      <c r="C15" s="6"/>
      <c r="D15" s="3" t="s">
        <v>7</v>
      </c>
      <c r="E15" s="6">
        <v>0</v>
      </c>
      <c r="F15" s="6">
        <v>0</v>
      </c>
      <c r="G15" s="6">
        <v>0</v>
      </c>
      <c r="H15" s="6">
        <v>0</v>
      </c>
      <c r="I15" s="6">
        <v>0</v>
      </c>
      <c r="J15" s="6">
        <v>1.4048276000000002</v>
      </c>
      <c r="K15" s="6">
        <v>1.3913761</v>
      </c>
      <c r="L15" s="6">
        <v>1.3897455000000001</v>
      </c>
      <c r="M15" s="6">
        <v>1.3896316999999998</v>
      </c>
      <c r="N15" s="11">
        <v>1.3896316999999998</v>
      </c>
      <c r="O15">
        <v>1.3279300000000001</v>
      </c>
      <c r="P15" s="6">
        <v>1.0620320999999999</v>
      </c>
      <c r="Q15" s="7">
        <v>1.0370159000000001</v>
      </c>
      <c r="AI15" s="3">
        <v>2006</v>
      </c>
      <c r="AJ15" s="7">
        <v>10</v>
      </c>
    </row>
    <row r="16" spans="1:36">
      <c r="B16" s="58" t="s">
        <v>18</v>
      </c>
      <c r="C16" s="6"/>
      <c r="D16" s="3" t="s">
        <v>7</v>
      </c>
      <c r="E16" s="6">
        <v>0.42392779999999997</v>
      </c>
      <c r="F16" s="6">
        <v>0.50080579999999997</v>
      </c>
      <c r="G16" s="6">
        <v>0.48846080000000003</v>
      </c>
      <c r="H16" s="6">
        <v>0.49871859999999996</v>
      </c>
      <c r="I16" s="6">
        <v>0.53000429999999998</v>
      </c>
      <c r="J16" s="6">
        <v>0.48350969999999999</v>
      </c>
      <c r="K16" s="6">
        <v>0.48795100000000002</v>
      </c>
      <c r="L16" s="6">
        <v>0.4879598</v>
      </c>
      <c r="M16" s="6">
        <v>0.49106749999999999</v>
      </c>
      <c r="N16" s="11">
        <v>0.48840549999999999</v>
      </c>
      <c r="O16">
        <v>1.0702638999999998</v>
      </c>
      <c r="P16" s="6">
        <v>1.4399554000000001</v>
      </c>
      <c r="Q16" s="7">
        <v>1.4870109999999999</v>
      </c>
      <c r="AI16" s="3">
        <v>2007</v>
      </c>
      <c r="AJ16" s="7">
        <v>11</v>
      </c>
    </row>
    <row r="17" spans="2:36">
      <c r="B17" s="58" t="s">
        <v>19</v>
      </c>
      <c r="C17" s="6"/>
      <c r="D17" s="3" t="s">
        <v>7</v>
      </c>
      <c r="E17" s="6">
        <v>0.99228300000000003</v>
      </c>
      <c r="F17" s="6">
        <v>1.072284</v>
      </c>
      <c r="G17" s="6">
        <v>1.0876810000000001</v>
      </c>
      <c r="H17" s="6">
        <v>1.092103</v>
      </c>
      <c r="I17" s="6">
        <v>1.135626</v>
      </c>
      <c r="J17" s="6">
        <v>1.1801410000000001</v>
      </c>
      <c r="K17" s="6">
        <v>1.236753</v>
      </c>
      <c r="L17" s="6">
        <v>1.3005419999999999</v>
      </c>
      <c r="M17" s="6">
        <v>1.43832</v>
      </c>
      <c r="N17" s="11">
        <v>1.1308659999999999</v>
      </c>
      <c r="O17">
        <v>1.2300917999999998</v>
      </c>
      <c r="P17" s="6">
        <v>1.2941310000000001</v>
      </c>
      <c r="Q17" s="7">
        <v>1.3182679000000002</v>
      </c>
      <c r="AI17" s="3">
        <v>2008</v>
      </c>
      <c r="AJ17" s="7">
        <v>12</v>
      </c>
    </row>
    <row r="18" spans="2:36">
      <c r="B18" s="58" t="s">
        <v>20</v>
      </c>
      <c r="C18" s="6"/>
      <c r="D18" s="3" t="s">
        <v>7</v>
      </c>
      <c r="E18" s="6">
        <v>0</v>
      </c>
      <c r="F18" s="6">
        <v>0</v>
      </c>
      <c r="G18" s="6">
        <v>0</v>
      </c>
      <c r="H18" s="6">
        <v>0</v>
      </c>
      <c r="I18" s="6">
        <v>0</v>
      </c>
      <c r="J18" s="6">
        <v>0</v>
      </c>
      <c r="K18" s="6">
        <v>0</v>
      </c>
      <c r="L18" s="6">
        <v>0</v>
      </c>
      <c r="M18" s="6">
        <v>0</v>
      </c>
      <c r="N18" s="11">
        <v>0</v>
      </c>
      <c r="O18">
        <v>0</v>
      </c>
      <c r="P18" s="6">
        <v>0</v>
      </c>
      <c r="Q18" s="7">
        <v>0</v>
      </c>
      <c r="AI18" s="3">
        <v>2009</v>
      </c>
      <c r="AJ18" s="7">
        <v>13</v>
      </c>
    </row>
    <row r="19" spans="2:36">
      <c r="B19" s="58" t="s">
        <v>21</v>
      </c>
      <c r="C19" s="6"/>
      <c r="D19" s="3" t="s">
        <v>7</v>
      </c>
      <c r="E19" s="6">
        <v>0</v>
      </c>
      <c r="F19" s="6">
        <v>0</v>
      </c>
      <c r="G19" s="6">
        <v>0</v>
      </c>
      <c r="H19" s="6">
        <v>0</v>
      </c>
      <c r="I19" s="6">
        <v>0</v>
      </c>
      <c r="J19" s="6">
        <v>0</v>
      </c>
      <c r="K19" s="6">
        <v>0</v>
      </c>
      <c r="L19" s="6">
        <v>0</v>
      </c>
      <c r="M19" s="6">
        <v>0</v>
      </c>
      <c r="N19" s="11">
        <v>0</v>
      </c>
      <c r="O19">
        <v>0</v>
      </c>
      <c r="P19" s="6">
        <v>0</v>
      </c>
      <c r="Q19" s="7">
        <v>0</v>
      </c>
      <c r="AI19" s="3">
        <v>2010</v>
      </c>
      <c r="AJ19" s="7">
        <v>14</v>
      </c>
    </row>
    <row r="20" spans="2:36" ht="13.5" thickBot="1">
      <c r="B20" s="58" t="s">
        <v>373</v>
      </c>
      <c r="C20" s="6"/>
      <c r="D20" s="3" t="s">
        <v>7</v>
      </c>
      <c r="E20" s="6">
        <v>1.6151659</v>
      </c>
      <c r="F20" s="6">
        <v>1.5538926</v>
      </c>
      <c r="G20" s="6">
        <v>1.6863676000000001</v>
      </c>
      <c r="H20" s="6">
        <v>1.4791360999999998</v>
      </c>
      <c r="I20" s="6">
        <v>1.4633868999999999</v>
      </c>
      <c r="J20" s="6">
        <v>1.5319556999999999</v>
      </c>
      <c r="K20" s="6">
        <v>1.5318685000000001</v>
      </c>
      <c r="L20" s="6">
        <v>1.5313915</v>
      </c>
      <c r="M20" s="6">
        <v>1.5313897999999999</v>
      </c>
      <c r="N20" s="11">
        <v>1.2828377</v>
      </c>
      <c r="O20">
        <v>1.36761</v>
      </c>
      <c r="P20" s="6">
        <v>1.3718531</v>
      </c>
      <c r="Q20" s="7">
        <v>1.3952871</v>
      </c>
      <c r="AI20" s="4">
        <v>2011</v>
      </c>
      <c r="AJ20" s="9">
        <v>15</v>
      </c>
    </row>
    <row r="21" spans="2:36">
      <c r="B21" s="58" t="s">
        <v>22</v>
      </c>
      <c r="C21" s="6"/>
      <c r="D21" s="3" t="s">
        <v>7</v>
      </c>
      <c r="E21" s="6">
        <v>1.9004957</v>
      </c>
      <c r="F21" s="6">
        <v>1.3245041000000002</v>
      </c>
      <c r="G21" s="6">
        <v>1.5807865999999999</v>
      </c>
      <c r="H21" s="6">
        <v>2.0683639999999999</v>
      </c>
      <c r="I21" s="6">
        <v>2.2683722999999998</v>
      </c>
      <c r="J21" s="6">
        <v>2.0807271000000003</v>
      </c>
      <c r="K21" s="6">
        <v>2.1421972</v>
      </c>
      <c r="L21" s="6">
        <v>1.7545268000000001</v>
      </c>
      <c r="M21" s="6">
        <v>1.9364683</v>
      </c>
      <c r="N21" s="11">
        <v>2.0632523000000003</v>
      </c>
      <c r="O21">
        <v>1.7899737</v>
      </c>
      <c r="P21" s="6">
        <v>1.7874730999999999</v>
      </c>
      <c r="Q21" s="7">
        <v>1.478836</v>
      </c>
      <c r="AI21" s="219">
        <v>2012</v>
      </c>
      <c r="AJ21" s="224">
        <v>16</v>
      </c>
    </row>
    <row r="22" spans="2:36" ht="13.5" thickBot="1">
      <c r="B22" s="58" t="s">
        <v>23</v>
      </c>
      <c r="C22" s="6"/>
      <c r="D22" s="3" t="s">
        <v>7</v>
      </c>
      <c r="E22" s="6">
        <v>1.4640263</v>
      </c>
      <c r="F22" s="6">
        <v>1.4864656000000001</v>
      </c>
      <c r="G22" s="6">
        <v>1.5105159000000001</v>
      </c>
      <c r="H22" s="6">
        <v>1.5659938</v>
      </c>
      <c r="I22" s="6">
        <v>1.4496673</v>
      </c>
      <c r="J22" s="6">
        <v>1.5800413</v>
      </c>
      <c r="K22" s="6">
        <v>1.6108206</v>
      </c>
      <c r="L22" s="6">
        <v>1.4638070000000001</v>
      </c>
      <c r="M22" s="6">
        <v>1.3528624999999999</v>
      </c>
      <c r="N22" s="11">
        <v>1.4564182999999999</v>
      </c>
      <c r="O22">
        <v>1.5491524999999999</v>
      </c>
      <c r="P22" s="6">
        <v>1.1650737</v>
      </c>
      <c r="Q22" s="7">
        <v>1.4094494</v>
      </c>
      <c r="AI22" s="56" t="s">
        <v>226</v>
      </c>
      <c r="AJ22" s="9"/>
    </row>
    <row r="23" spans="2:36">
      <c r="B23" s="58" t="s">
        <v>24</v>
      </c>
      <c r="C23" s="6"/>
      <c r="D23" s="3" t="s">
        <v>7</v>
      </c>
      <c r="E23" s="6">
        <v>0</v>
      </c>
      <c r="F23" s="6">
        <v>0</v>
      </c>
      <c r="G23" s="6">
        <v>0</v>
      </c>
      <c r="H23" s="6">
        <v>0</v>
      </c>
      <c r="I23" s="6">
        <v>0</v>
      </c>
      <c r="J23" s="6">
        <v>0</v>
      </c>
      <c r="K23" s="6">
        <v>0</v>
      </c>
      <c r="L23" s="6">
        <v>0</v>
      </c>
      <c r="M23" s="6">
        <v>0</v>
      </c>
      <c r="N23" s="11">
        <v>0</v>
      </c>
      <c r="O23">
        <v>0</v>
      </c>
      <c r="P23" s="6">
        <v>0</v>
      </c>
      <c r="Q23" s="7">
        <v>0</v>
      </c>
      <c r="AI23" s="2" t="s">
        <v>218</v>
      </c>
    </row>
    <row r="24" spans="2:36">
      <c r="B24" s="58" t="s">
        <v>25</v>
      </c>
      <c r="C24" s="6"/>
      <c r="D24" s="3" t="s">
        <v>7</v>
      </c>
      <c r="E24" s="6">
        <v>0.85280359999999999</v>
      </c>
      <c r="F24" s="6">
        <v>0.88172790000000001</v>
      </c>
      <c r="G24" s="6">
        <v>0.87006600000000001</v>
      </c>
      <c r="H24" s="6">
        <v>0.8974164</v>
      </c>
      <c r="I24" s="6">
        <v>0.94111319999999998</v>
      </c>
      <c r="J24" s="6">
        <v>0.95892120000000003</v>
      </c>
      <c r="K24" s="6">
        <v>0.93738719999999998</v>
      </c>
      <c r="L24" s="6">
        <v>0.8970262</v>
      </c>
      <c r="M24" s="6">
        <v>0.85594680000000001</v>
      </c>
      <c r="N24" s="11">
        <v>0.87040210000000007</v>
      </c>
      <c r="O24">
        <v>1.0680209000000001</v>
      </c>
      <c r="P24" s="6">
        <v>1.0474257</v>
      </c>
      <c r="Q24" s="7">
        <v>1.0427763999999999</v>
      </c>
      <c r="AI24" s="3" t="s">
        <v>219</v>
      </c>
    </row>
    <row r="25" spans="2:36">
      <c r="B25" s="58" t="s">
        <v>26</v>
      </c>
      <c r="C25" s="6"/>
      <c r="D25" s="3" t="s">
        <v>7</v>
      </c>
      <c r="E25" s="6">
        <v>0</v>
      </c>
      <c r="F25" s="6">
        <v>0</v>
      </c>
      <c r="G25" s="6">
        <v>0</v>
      </c>
      <c r="H25" s="6">
        <v>0</v>
      </c>
      <c r="I25" s="6">
        <v>0</v>
      </c>
      <c r="J25" s="6">
        <v>0</v>
      </c>
      <c r="K25" s="6">
        <v>0</v>
      </c>
      <c r="L25" s="6">
        <v>0</v>
      </c>
      <c r="M25" s="6">
        <v>0</v>
      </c>
      <c r="N25" s="11">
        <v>0</v>
      </c>
      <c r="O25">
        <v>1.0267419</v>
      </c>
      <c r="P25" s="6">
        <v>1.0462941000000001</v>
      </c>
      <c r="Q25" s="7">
        <v>1.0626485999999999</v>
      </c>
      <c r="AI25" s="3" t="s">
        <v>220</v>
      </c>
    </row>
    <row r="26" spans="2:36" ht="13.5" thickBot="1">
      <c r="B26" s="58" t="s">
        <v>27</v>
      </c>
      <c r="C26" s="6"/>
      <c r="D26" s="3" t="s">
        <v>7</v>
      </c>
      <c r="E26" s="6">
        <v>0</v>
      </c>
      <c r="F26" s="6">
        <v>0</v>
      </c>
      <c r="G26" s="6">
        <v>0</v>
      </c>
      <c r="H26" s="6">
        <v>0</v>
      </c>
      <c r="I26" s="6">
        <v>0</v>
      </c>
      <c r="J26" s="6">
        <v>0</v>
      </c>
      <c r="K26" s="6">
        <v>0</v>
      </c>
      <c r="L26" s="6">
        <v>0</v>
      </c>
      <c r="M26" s="6">
        <v>0</v>
      </c>
      <c r="N26" s="11">
        <v>0</v>
      </c>
      <c r="O26">
        <v>0</v>
      </c>
      <c r="P26" s="6">
        <v>0</v>
      </c>
      <c r="Q26" s="7">
        <v>0</v>
      </c>
      <c r="AI26" s="4" t="s">
        <v>221</v>
      </c>
    </row>
    <row r="27" spans="2:36">
      <c r="B27" s="58" t="s">
        <v>28</v>
      </c>
      <c r="C27" s="6"/>
      <c r="D27" s="3" t="s">
        <v>7</v>
      </c>
      <c r="E27" s="6">
        <v>0.9340750000000001</v>
      </c>
      <c r="F27" s="6">
        <v>0.91492999999999991</v>
      </c>
      <c r="G27" s="6">
        <v>0.89021799999999995</v>
      </c>
      <c r="H27" s="6">
        <v>0.914574</v>
      </c>
      <c r="I27" s="6">
        <v>0.95821199999999995</v>
      </c>
      <c r="J27" s="6">
        <v>0.89835900000000002</v>
      </c>
      <c r="K27" s="6">
        <v>0.92083500000000007</v>
      </c>
      <c r="L27" s="6">
        <v>0.85139100000000001</v>
      </c>
      <c r="M27" s="6">
        <v>0.81230800000000003</v>
      </c>
      <c r="N27" s="11">
        <v>0.80748699999999995</v>
      </c>
      <c r="O27">
        <v>0.90269949999999999</v>
      </c>
      <c r="P27" s="6">
        <v>0.91672739999999997</v>
      </c>
      <c r="Q27" s="7">
        <v>0.90098339999999999</v>
      </c>
    </row>
    <row r="28" spans="2:36">
      <c r="B28" s="58" t="s">
        <v>29</v>
      </c>
      <c r="C28" s="6"/>
      <c r="D28" s="3" t="s">
        <v>7</v>
      </c>
      <c r="E28" s="6">
        <v>1.0050919999999999</v>
      </c>
      <c r="F28" s="6">
        <v>1.072416</v>
      </c>
      <c r="G28" s="6">
        <v>1.179797</v>
      </c>
      <c r="H28" s="6">
        <v>1.1665380000000001</v>
      </c>
      <c r="I28" s="6">
        <v>0.84991899999999998</v>
      </c>
      <c r="J28" s="6">
        <v>0.92272900000000002</v>
      </c>
      <c r="K28" s="6">
        <v>0.86588799999999999</v>
      </c>
      <c r="L28" s="6">
        <v>0.87511000000000005</v>
      </c>
      <c r="M28" s="6">
        <v>0.95770500000000003</v>
      </c>
      <c r="N28" s="11">
        <v>0.87301499999999999</v>
      </c>
      <c r="O28">
        <v>0.88736820000000005</v>
      </c>
      <c r="P28" s="6">
        <v>0.94689259999999997</v>
      </c>
      <c r="Q28" s="7">
        <v>0.86879169999999994</v>
      </c>
    </row>
    <row r="29" spans="2:36">
      <c r="B29" s="237" t="s">
        <v>374</v>
      </c>
      <c r="C29" s="6"/>
      <c r="D29" s="3" t="s">
        <v>7</v>
      </c>
      <c r="E29" s="6">
        <v>0.91053510000000004</v>
      </c>
      <c r="F29" s="6">
        <v>0.90080650000000007</v>
      </c>
      <c r="G29" s="6">
        <v>0.90185029999999999</v>
      </c>
      <c r="H29" s="6">
        <v>0.91735260000000007</v>
      </c>
      <c r="I29" s="6">
        <v>0.9676731999999999</v>
      </c>
      <c r="J29" s="6">
        <v>0.93693870000000001</v>
      </c>
      <c r="K29" s="6">
        <v>0.93023140000000004</v>
      </c>
      <c r="L29" s="6">
        <v>0.8932658</v>
      </c>
      <c r="M29" s="6">
        <v>0.89986490000000008</v>
      </c>
      <c r="N29" s="11">
        <v>0.90024400000000004</v>
      </c>
      <c r="O29">
        <v>0.96189980000000008</v>
      </c>
      <c r="P29" s="6">
        <v>0.94942510000000002</v>
      </c>
      <c r="Q29" s="7">
        <v>0.94821060000000001</v>
      </c>
    </row>
    <row r="30" spans="2:36">
      <c r="B30" s="58" t="s">
        <v>30</v>
      </c>
      <c r="C30" s="6"/>
      <c r="D30" s="3" t="s">
        <v>7</v>
      </c>
      <c r="E30" s="6">
        <v>1.0912859000000001</v>
      </c>
      <c r="F30" s="6">
        <v>1.2178916999999998</v>
      </c>
      <c r="G30" s="6">
        <v>1.2035768</v>
      </c>
      <c r="H30" s="6">
        <v>1.1995827999999999</v>
      </c>
      <c r="I30" s="6">
        <v>1.1236790000000001</v>
      </c>
      <c r="J30" s="6">
        <v>1.1395054</v>
      </c>
      <c r="K30" s="6">
        <v>1.0626146000000001</v>
      </c>
      <c r="L30" s="6">
        <v>0.94798649999999995</v>
      </c>
      <c r="M30" s="6">
        <v>1.0484709000000001</v>
      </c>
      <c r="N30" s="11">
        <v>1.1054209000000002</v>
      </c>
      <c r="O30">
        <v>1.1046115999999999</v>
      </c>
      <c r="P30" s="6">
        <v>1.1194873999999999</v>
      </c>
      <c r="Q30" s="7">
        <v>0.95966169999999995</v>
      </c>
      <c r="AI30" s="3" t="s">
        <v>213</v>
      </c>
      <c r="AJ30" s="7" t="s">
        <v>223</v>
      </c>
    </row>
    <row r="31" spans="2:36" ht="13.5" thickBot="1">
      <c r="B31" s="58" t="s">
        <v>31</v>
      </c>
      <c r="C31" s="6"/>
      <c r="D31" s="3" t="s">
        <v>7</v>
      </c>
      <c r="E31" s="6">
        <v>0</v>
      </c>
      <c r="F31" s="6">
        <v>0</v>
      </c>
      <c r="G31" s="6">
        <v>0</v>
      </c>
      <c r="H31" s="6">
        <v>0</v>
      </c>
      <c r="I31" s="6">
        <v>0</v>
      </c>
      <c r="J31" s="6">
        <v>0</v>
      </c>
      <c r="K31" s="6">
        <v>0</v>
      </c>
      <c r="L31" s="6">
        <v>0</v>
      </c>
      <c r="M31" s="6">
        <v>0</v>
      </c>
      <c r="N31" s="11">
        <v>0</v>
      </c>
      <c r="O31">
        <v>0</v>
      </c>
      <c r="P31" s="6">
        <v>0</v>
      </c>
      <c r="Q31" s="7">
        <v>0</v>
      </c>
      <c r="AI31" s="4" t="s">
        <v>214</v>
      </c>
      <c r="AJ31" s="9" t="s">
        <v>224</v>
      </c>
    </row>
    <row r="32" spans="2:36">
      <c r="B32" s="58" t="s">
        <v>33</v>
      </c>
      <c r="C32" s="6"/>
      <c r="D32" s="3" t="s">
        <v>7</v>
      </c>
      <c r="E32" s="6">
        <v>0</v>
      </c>
      <c r="F32" s="6">
        <v>0</v>
      </c>
      <c r="G32" s="6">
        <v>0</v>
      </c>
      <c r="H32" s="6">
        <v>0</v>
      </c>
      <c r="I32" s="6">
        <v>0</v>
      </c>
      <c r="J32" s="6">
        <v>0</v>
      </c>
      <c r="K32" s="6">
        <v>0</v>
      </c>
      <c r="L32" s="6">
        <v>0</v>
      </c>
      <c r="M32" s="6">
        <v>0</v>
      </c>
      <c r="N32" s="11">
        <v>0</v>
      </c>
      <c r="O32">
        <v>0</v>
      </c>
      <c r="P32" s="6">
        <v>0</v>
      </c>
      <c r="Q32" s="7">
        <v>0</v>
      </c>
      <c r="AI32" s="11" t="s">
        <v>222</v>
      </c>
      <c r="AJ32" t="s">
        <v>225</v>
      </c>
    </row>
    <row r="33" spans="2:35">
      <c r="B33" s="58" t="s">
        <v>34</v>
      </c>
      <c r="C33" s="6"/>
      <c r="D33" s="3" t="s">
        <v>7</v>
      </c>
      <c r="E33" s="6">
        <v>0</v>
      </c>
      <c r="F33" s="6">
        <v>0</v>
      </c>
      <c r="G33" s="6">
        <v>0</v>
      </c>
      <c r="H33" s="6">
        <v>0</v>
      </c>
      <c r="I33" s="6">
        <v>0</v>
      </c>
      <c r="J33" s="6">
        <v>0</v>
      </c>
      <c r="K33" s="6">
        <v>0</v>
      </c>
      <c r="L33" s="6">
        <v>0</v>
      </c>
      <c r="M33" s="6">
        <v>0</v>
      </c>
      <c r="N33" s="11">
        <v>0</v>
      </c>
      <c r="O33">
        <v>0</v>
      </c>
      <c r="P33" s="6">
        <v>0</v>
      </c>
      <c r="Q33" s="7">
        <v>0</v>
      </c>
      <c r="AI33" s="11" t="s">
        <v>227</v>
      </c>
    </row>
    <row r="34" spans="2:35">
      <c r="B34" s="58" t="s">
        <v>134</v>
      </c>
      <c r="C34" s="6"/>
      <c r="D34" s="3" t="s">
        <v>7</v>
      </c>
      <c r="E34" s="6">
        <v>0.89460149999999994</v>
      </c>
      <c r="F34" s="6">
        <v>0.93861600000000001</v>
      </c>
      <c r="G34" s="6">
        <v>0.90779520000000002</v>
      </c>
      <c r="H34" s="6">
        <v>0.85974570000000006</v>
      </c>
      <c r="I34" s="6">
        <v>0.9135428000000001</v>
      </c>
      <c r="J34" s="6">
        <v>0.89354800000000001</v>
      </c>
      <c r="K34" s="6">
        <v>0.85963660000000008</v>
      </c>
      <c r="L34" s="6">
        <v>0.85912329999999992</v>
      </c>
      <c r="M34" s="6">
        <v>0.8576762</v>
      </c>
      <c r="N34" s="11">
        <v>0.88180460000000005</v>
      </c>
      <c r="O34">
        <v>0.86639290000000002</v>
      </c>
      <c r="P34" s="6">
        <v>0.83993839999999997</v>
      </c>
      <c r="Q34" s="7">
        <v>0.86873990000000001</v>
      </c>
    </row>
    <row r="35" spans="2:35">
      <c r="B35" s="58" t="s">
        <v>35</v>
      </c>
      <c r="C35" s="6"/>
      <c r="D35" s="3" t="s">
        <v>7</v>
      </c>
      <c r="E35" s="6">
        <v>0</v>
      </c>
      <c r="F35" s="6">
        <v>0</v>
      </c>
      <c r="G35" s="6">
        <v>0</v>
      </c>
      <c r="H35" s="6">
        <v>0</v>
      </c>
      <c r="I35" s="6">
        <v>0</v>
      </c>
      <c r="J35" s="6">
        <v>0</v>
      </c>
      <c r="K35" s="6">
        <v>0</v>
      </c>
      <c r="L35" s="6">
        <v>0</v>
      </c>
      <c r="M35" s="6">
        <v>0</v>
      </c>
      <c r="N35" s="11">
        <v>0</v>
      </c>
      <c r="O35">
        <v>0</v>
      </c>
      <c r="P35" s="6">
        <v>0</v>
      </c>
      <c r="Q35" s="7">
        <v>0</v>
      </c>
    </row>
    <row r="36" spans="2:35">
      <c r="B36" s="58" t="s">
        <v>36</v>
      </c>
      <c r="C36" s="6"/>
      <c r="D36" s="3" t="s">
        <v>7</v>
      </c>
      <c r="E36" s="6">
        <v>0</v>
      </c>
      <c r="F36" s="6">
        <v>0</v>
      </c>
      <c r="G36" s="6">
        <v>0</v>
      </c>
      <c r="H36" s="6">
        <v>0</v>
      </c>
      <c r="I36" s="6">
        <v>0</v>
      </c>
      <c r="J36" s="6">
        <v>0</v>
      </c>
      <c r="K36" s="6">
        <v>0</v>
      </c>
      <c r="L36" s="6">
        <v>0</v>
      </c>
      <c r="M36" s="6">
        <v>0</v>
      </c>
      <c r="N36" s="11">
        <v>0</v>
      </c>
      <c r="O36">
        <v>0</v>
      </c>
      <c r="P36" s="6">
        <v>0</v>
      </c>
      <c r="Q36" s="7">
        <v>0</v>
      </c>
    </row>
    <row r="37" spans="2:35">
      <c r="B37" s="58" t="s">
        <v>37</v>
      </c>
      <c r="C37" s="6"/>
      <c r="D37" s="3" t="s">
        <v>7</v>
      </c>
      <c r="E37" s="6">
        <v>0.7740499999999999</v>
      </c>
      <c r="F37" s="6">
        <v>0.76854899999999993</v>
      </c>
      <c r="G37" s="6">
        <v>0.77752999999999994</v>
      </c>
      <c r="H37" s="6">
        <v>0.76370300000000002</v>
      </c>
      <c r="I37" s="6">
        <v>0.78007100000000007</v>
      </c>
      <c r="J37" s="6">
        <v>0.76852700000000007</v>
      </c>
      <c r="K37" s="6">
        <v>0.77715599999999996</v>
      </c>
      <c r="L37" s="6">
        <v>0.80098199999999997</v>
      </c>
      <c r="M37" s="6">
        <v>0.79412199999999999</v>
      </c>
      <c r="N37" s="11">
        <v>0.78707899999999997</v>
      </c>
      <c r="O37">
        <v>0.99429179999999995</v>
      </c>
      <c r="P37" s="6">
        <v>1.0187989</v>
      </c>
      <c r="Q37" s="7">
        <v>1.0085516000000001</v>
      </c>
    </row>
    <row r="38" spans="2:35">
      <c r="B38" s="58" t="s">
        <v>375</v>
      </c>
      <c r="C38" s="6"/>
      <c r="D38" s="3" t="s">
        <v>7</v>
      </c>
      <c r="E38" s="6">
        <v>1.2165184</v>
      </c>
      <c r="F38" s="6">
        <v>1.2077822</v>
      </c>
      <c r="G38" s="6">
        <v>1.2078678999999999</v>
      </c>
      <c r="H38" s="6">
        <v>1.2078858000000001</v>
      </c>
      <c r="I38" s="6">
        <v>1.2077317000000001</v>
      </c>
      <c r="J38" s="6">
        <v>1.2077298000000001</v>
      </c>
      <c r="K38" s="6">
        <v>1.2076026</v>
      </c>
      <c r="L38" s="6">
        <v>1.2075844999999998</v>
      </c>
      <c r="M38" s="6">
        <v>1.2076934000000001</v>
      </c>
      <c r="N38" s="11">
        <v>1.2075737999999998</v>
      </c>
      <c r="O38">
        <v>1.2077141</v>
      </c>
      <c r="P38" s="6">
        <v>1.2075764</v>
      </c>
      <c r="Q38" s="7">
        <v>1.2558557000000001</v>
      </c>
    </row>
    <row r="39" spans="2:35">
      <c r="B39" s="58" t="s">
        <v>32</v>
      </c>
      <c r="C39" s="6"/>
      <c r="D39" s="3" t="s">
        <v>7</v>
      </c>
      <c r="E39" s="6">
        <v>0</v>
      </c>
      <c r="F39" s="6">
        <v>0</v>
      </c>
      <c r="G39" s="6">
        <v>0</v>
      </c>
      <c r="H39" s="6">
        <v>0</v>
      </c>
      <c r="I39" s="6">
        <v>0</v>
      </c>
      <c r="J39" s="6">
        <v>0</v>
      </c>
      <c r="K39" s="6">
        <v>0</v>
      </c>
      <c r="L39" s="6">
        <v>0</v>
      </c>
      <c r="M39" s="6">
        <v>0</v>
      </c>
      <c r="N39" s="11">
        <v>0</v>
      </c>
      <c r="O39">
        <v>0</v>
      </c>
      <c r="P39" s="6">
        <v>0</v>
      </c>
      <c r="Q39" s="7">
        <v>0</v>
      </c>
    </row>
    <row r="40" spans="2:35">
      <c r="B40" s="58" t="s">
        <v>38</v>
      </c>
      <c r="C40" s="6"/>
      <c r="D40" s="3" t="s">
        <v>7</v>
      </c>
      <c r="E40" s="6">
        <v>0.51857200000000003</v>
      </c>
      <c r="F40" s="6">
        <v>0.51683800000000002</v>
      </c>
      <c r="G40" s="6">
        <v>0.53811500000000001</v>
      </c>
      <c r="H40" s="6">
        <v>0.599939</v>
      </c>
      <c r="I40" s="6">
        <v>0.55587300000000006</v>
      </c>
      <c r="J40" s="6">
        <v>0.53576199999999996</v>
      </c>
      <c r="K40" s="6">
        <v>0.60238699999999989</v>
      </c>
      <c r="L40" s="6">
        <v>0.58793899999999999</v>
      </c>
      <c r="M40" s="6">
        <v>0.56561000000000006</v>
      </c>
      <c r="N40" s="11">
        <v>0.55710700000000002</v>
      </c>
      <c r="O40">
        <v>0.64145950000000007</v>
      </c>
      <c r="P40" s="6">
        <v>0.63472729999999999</v>
      </c>
      <c r="Q40" s="7">
        <v>0.57990759999999997</v>
      </c>
    </row>
    <row r="41" spans="2:35">
      <c r="B41" s="58" t="s">
        <v>39</v>
      </c>
      <c r="C41" s="6"/>
      <c r="D41" s="3" t="s">
        <v>7</v>
      </c>
      <c r="E41" s="6">
        <v>0.95469959999999998</v>
      </c>
      <c r="F41" s="6">
        <v>0.95392529999999998</v>
      </c>
      <c r="G41" s="6">
        <v>0.95429110000000006</v>
      </c>
      <c r="H41" s="6">
        <v>0.95367859999999993</v>
      </c>
      <c r="I41" s="6">
        <v>0.95355619999999996</v>
      </c>
      <c r="J41" s="6">
        <v>0.95354190000000005</v>
      </c>
      <c r="K41" s="6">
        <v>0.95349720000000004</v>
      </c>
      <c r="L41" s="6">
        <v>0.95360299999999998</v>
      </c>
      <c r="M41" s="6">
        <v>0.95336829999999995</v>
      </c>
      <c r="N41" s="11">
        <v>0.95353949999999998</v>
      </c>
      <c r="O41">
        <v>0.95342799999999994</v>
      </c>
      <c r="P41" s="6">
        <v>0.9533855</v>
      </c>
      <c r="Q41" s="7">
        <v>0.95369870000000001</v>
      </c>
    </row>
    <row r="42" spans="2:35">
      <c r="B42" s="58" t="s">
        <v>40</v>
      </c>
      <c r="C42" s="6"/>
      <c r="D42" s="3" t="s">
        <v>7</v>
      </c>
      <c r="E42" s="6">
        <v>0</v>
      </c>
      <c r="F42" s="6">
        <v>0</v>
      </c>
      <c r="G42" s="6">
        <v>0</v>
      </c>
      <c r="H42" s="6">
        <v>0</v>
      </c>
      <c r="I42" s="6">
        <v>0</v>
      </c>
      <c r="J42" s="6">
        <v>0</v>
      </c>
      <c r="K42" s="6">
        <v>0</v>
      </c>
      <c r="L42" s="6">
        <v>0</v>
      </c>
      <c r="M42" s="6">
        <v>0</v>
      </c>
      <c r="N42" s="11">
        <v>0</v>
      </c>
      <c r="O42">
        <v>0</v>
      </c>
      <c r="P42" s="6">
        <v>0</v>
      </c>
      <c r="Q42" s="7">
        <v>0</v>
      </c>
    </row>
    <row r="43" spans="2:35">
      <c r="B43" s="58" t="s">
        <v>41</v>
      </c>
      <c r="C43" s="6"/>
      <c r="D43" s="3" t="s">
        <v>7</v>
      </c>
      <c r="E43" s="6">
        <v>0</v>
      </c>
      <c r="F43" s="6">
        <v>0</v>
      </c>
      <c r="G43" s="6">
        <v>0</v>
      </c>
      <c r="H43" s="6">
        <v>0</v>
      </c>
      <c r="I43" s="6">
        <v>0</v>
      </c>
      <c r="J43" s="6">
        <v>0</v>
      </c>
      <c r="K43" s="6">
        <v>0</v>
      </c>
      <c r="L43" s="6">
        <v>0</v>
      </c>
      <c r="M43" s="6">
        <v>0</v>
      </c>
      <c r="N43" s="11">
        <v>0</v>
      </c>
      <c r="O43">
        <v>0</v>
      </c>
      <c r="P43" s="6">
        <v>0</v>
      </c>
      <c r="Q43" s="7">
        <v>0</v>
      </c>
    </row>
    <row r="44" spans="2:35">
      <c r="B44" s="58" t="s">
        <v>42</v>
      </c>
      <c r="C44" s="6"/>
      <c r="D44" s="3" t="s">
        <v>7</v>
      </c>
      <c r="E44" s="6">
        <v>0</v>
      </c>
      <c r="F44" s="6">
        <v>0</v>
      </c>
      <c r="G44" s="6">
        <v>0</v>
      </c>
      <c r="H44" s="6">
        <v>0</v>
      </c>
      <c r="I44" s="6">
        <v>0</v>
      </c>
      <c r="J44" s="6">
        <v>0</v>
      </c>
      <c r="K44" s="6">
        <v>0</v>
      </c>
      <c r="L44" s="6">
        <v>0</v>
      </c>
      <c r="M44" s="6">
        <v>0</v>
      </c>
      <c r="N44" s="11">
        <v>0</v>
      </c>
      <c r="O44">
        <v>0</v>
      </c>
      <c r="P44" s="6">
        <v>0</v>
      </c>
      <c r="Q44" s="7">
        <v>0</v>
      </c>
    </row>
    <row r="45" spans="2:35">
      <c r="B45" s="58" t="s">
        <v>43</v>
      </c>
      <c r="C45" s="6"/>
      <c r="D45" s="3" t="s">
        <v>7</v>
      </c>
      <c r="E45" s="6">
        <v>0</v>
      </c>
      <c r="F45" s="6">
        <v>0</v>
      </c>
      <c r="G45" s="6">
        <v>0</v>
      </c>
      <c r="H45" s="6">
        <v>0</v>
      </c>
      <c r="I45" s="6">
        <v>0</v>
      </c>
      <c r="J45" s="6">
        <v>0</v>
      </c>
      <c r="K45" s="6">
        <v>0</v>
      </c>
      <c r="L45" s="6">
        <v>0</v>
      </c>
      <c r="M45" s="6">
        <v>0</v>
      </c>
      <c r="N45" s="11">
        <v>0</v>
      </c>
      <c r="O45">
        <v>0</v>
      </c>
      <c r="P45" s="6">
        <v>0</v>
      </c>
      <c r="Q45" s="7">
        <v>0</v>
      </c>
    </row>
    <row r="46" spans="2:35" ht="409.6">
      <c r="B46" s="58" t="s">
        <v>44</v>
      </c>
      <c r="C46" s="6"/>
      <c r="D46" s="3" t="s">
        <v>7</v>
      </c>
      <c r="E46" s="6">
        <v>0.962924</v>
      </c>
      <c r="F46" s="6">
        <v>0.941612</v>
      </c>
      <c r="G46" s="6">
        <v>0.90963099999999997</v>
      </c>
      <c r="H46" s="6">
        <v>0.92842400000000003</v>
      </c>
      <c r="I46" s="6">
        <v>0.95051199999999991</v>
      </c>
      <c r="J46" s="6">
        <v>0.98847099999999999</v>
      </c>
      <c r="K46" s="6">
        <v>0.90738599999999991</v>
      </c>
      <c r="L46" s="6">
        <v>0.98908299999999993</v>
      </c>
      <c r="M46" s="6">
        <v>1.031299</v>
      </c>
      <c r="N46" s="11">
        <v>1.019244</v>
      </c>
      <c r="O46">
        <v>1.1242622</v>
      </c>
      <c r="P46" s="6">
        <v>1.2167600999999999</v>
      </c>
      <c r="Q46" s="7">
        <v>1.0502034</v>
      </c>
    </row>
    <row r="47" spans="2:35" ht="409.6">
      <c r="B47" s="58" t="s">
        <v>45</v>
      </c>
      <c r="C47" s="6"/>
      <c r="D47" s="3" t="s">
        <v>7</v>
      </c>
      <c r="E47" s="6">
        <v>0</v>
      </c>
      <c r="F47" s="6">
        <v>0</v>
      </c>
      <c r="G47" s="6">
        <v>0</v>
      </c>
      <c r="H47" s="6">
        <v>0</v>
      </c>
      <c r="I47" s="6">
        <v>0</v>
      </c>
      <c r="J47" s="6">
        <v>0</v>
      </c>
      <c r="K47" s="6">
        <v>0</v>
      </c>
      <c r="L47" s="6">
        <v>0</v>
      </c>
      <c r="M47" s="6">
        <v>0</v>
      </c>
      <c r="N47" s="11">
        <v>0</v>
      </c>
      <c r="O47">
        <v>0</v>
      </c>
      <c r="P47" s="6">
        <v>0</v>
      </c>
      <c r="Q47" s="7">
        <v>0</v>
      </c>
    </row>
    <row r="48" spans="2:35" ht="409.6">
      <c r="B48" s="58" t="s">
        <v>46</v>
      </c>
      <c r="C48" s="6"/>
      <c r="D48" s="3" t="s">
        <v>7</v>
      </c>
      <c r="E48" s="6">
        <v>0.54608900000000005</v>
      </c>
      <c r="F48" s="6">
        <v>0.567052</v>
      </c>
      <c r="G48" s="6">
        <v>0.57196100000000005</v>
      </c>
      <c r="H48" s="6">
        <v>0.62157700000000005</v>
      </c>
      <c r="I48" s="6">
        <v>0.61290499999999992</v>
      </c>
      <c r="J48" s="6">
        <v>0.53221200000000002</v>
      </c>
      <c r="K48" s="6">
        <v>0.59009599999999995</v>
      </c>
      <c r="L48" s="6">
        <v>0.57832000000000006</v>
      </c>
      <c r="M48" s="6">
        <v>0.54993599999999998</v>
      </c>
      <c r="N48" s="11">
        <v>0.53407899999999997</v>
      </c>
      <c r="O48">
        <v>0.72226000000000001</v>
      </c>
      <c r="P48" s="6">
        <v>0.72099630000000003</v>
      </c>
      <c r="Q48" s="7">
        <v>0.6614776</v>
      </c>
    </row>
    <row r="49" spans="2:17" ht="409.6">
      <c r="B49" s="58" t="s">
        <v>47</v>
      </c>
      <c r="C49" s="6"/>
      <c r="D49" s="3" t="s">
        <v>7</v>
      </c>
      <c r="E49" s="6">
        <v>0.93842800000000004</v>
      </c>
      <c r="F49" s="6">
        <v>0.902891</v>
      </c>
      <c r="G49" s="6">
        <v>0.91904799999999998</v>
      </c>
      <c r="H49" s="6">
        <v>0.88591900000000001</v>
      </c>
      <c r="I49" s="6">
        <v>0.90488099999999994</v>
      </c>
      <c r="J49" s="6">
        <v>0.89775400000000005</v>
      </c>
      <c r="K49" s="6">
        <v>0.93079400000000001</v>
      </c>
      <c r="L49" s="6">
        <v>0.93842300000000001</v>
      </c>
      <c r="M49" s="6">
        <v>0.941994</v>
      </c>
      <c r="N49" s="11">
        <v>0.81547000000000003</v>
      </c>
      <c r="O49">
        <v>0.91874210000000001</v>
      </c>
      <c r="P49" s="6">
        <v>0.91929110000000003</v>
      </c>
      <c r="Q49" s="7">
        <v>1.0461799000000001</v>
      </c>
    </row>
    <row r="50" spans="2:17" ht="409.6">
      <c r="B50" s="58" t="s">
        <v>376</v>
      </c>
      <c r="C50" s="6"/>
      <c r="D50" s="3" t="s">
        <v>7</v>
      </c>
      <c r="E50" s="6">
        <v>0.94987980000000005</v>
      </c>
      <c r="F50" s="6">
        <v>1.0094167999999999</v>
      </c>
      <c r="G50" s="6">
        <v>0.95798189999999994</v>
      </c>
      <c r="H50" s="6">
        <v>1.0046495</v>
      </c>
      <c r="I50" s="6">
        <v>1.0124637000000001</v>
      </c>
      <c r="J50" s="6">
        <v>0.99678080000000002</v>
      </c>
      <c r="K50" s="6">
        <v>1.0296925000000001</v>
      </c>
      <c r="L50" s="6">
        <v>1.0461974000000001</v>
      </c>
      <c r="M50" s="6">
        <v>1.0407331</v>
      </c>
      <c r="N50" s="11">
        <v>0.98035590000000006</v>
      </c>
      <c r="O50">
        <v>1.0334881</v>
      </c>
      <c r="P50" s="6">
        <v>1.03698</v>
      </c>
      <c r="Q50" s="7">
        <v>1.0694611999999999</v>
      </c>
    </row>
    <row r="51" spans="2:17" ht="409.6">
      <c r="B51" s="58" t="s">
        <v>48</v>
      </c>
      <c r="C51" s="6"/>
      <c r="D51" s="3" t="s">
        <v>7</v>
      </c>
      <c r="E51" s="6">
        <v>0</v>
      </c>
      <c r="F51" s="6">
        <v>0</v>
      </c>
      <c r="G51" s="6">
        <v>0</v>
      </c>
      <c r="H51" s="6">
        <v>0</v>
      </c>
      <c r="I51" s="6">
        <v>0</v>
      </c>
      <c r="J51" s="6">
        <v>0</v>
      </c>
      <c r="K51" s="6">
        <v>0</v>
      </c>
      <c r="L51" s="6">
        <v>0</v>
      </c>
      <c r="M51" s="6">
        <v>0</v>
      </c>
      <c r="N51" s="11">
        <v>0</v>
      </c>
      <c r="O51">
        <v>0</v>
      </c>
      <c r="P51" s="6">
        <v>0</v>
      </c>
      <c r="Q51" s="7">
        <v>0</v>
      </c>
    </row>
    <row r="52" spans="2:17" ht="409.6">
      <c r="B52" s="58" t="s">
        <v>49</v>
      </c>
      <c r="C52" s="6"/>
      <c r="D52" s="3" t="s">
        <v>7</v>
      </c>
      <c r="E52" s="6">
        <v>0</v>
      </c>
      <c r="F52" s="6">
        <v>0</v>
      </c>
      <c r="G52" s="6">
        <v>0</v>
      </c>
      <c r="H52" s="6">
        <v>0</v>
      </c>
      <c r="I52" s="6">
        <v>0</v>
      </c>
      <c r="J52" s="6">
        <v>0</v>
      </c>
      <c r="K52" s="6">
        <v>0</v>
      </c>
      <c r="L52" s="6">
        <v>0</v>
      </c>
      <c r="M52" s="6">
        <v>0</v>
      </c>
      <c r="N52" s="11">
        <v>0</v>
      </c>
      <c r="O52">
        <v>0</v>
      </c>
      <c r="P52" s="6">
        <v>0</v>
      </c>
      <c r="Q52" s="7">
        <v>0</v>
      </c>
    </row>
    <row r="53" spans="2:17" ht="409.6">
      <c r="B53" s="58" t="s">
        <v>50</v>
      </c>
      <c r="C53" s="6"/>
      <c r="D53" s="3" t="s">
        <v>7</v>
      </c>
      <c r="E53" s="6">
        <v>0.81393199999999999</v>
      </c>
      <c r="F53" s="6">
        <v>0.87276799999999999</v>
      </c>
      <c r="G53" s="6">
        <v>0.87084400000000006</v>
      </c>
      <c r="H53" s="6">
        <v>0.81957100000000005</v>
      </c>
      <c r="I53" s="6">
        <v>0.81814799999999999</v>
      </c>
      <c r="J53" s="6">
        <v>0.80456700000000003</v>
      </c>
      <c r="K53" s="6">
        <v>0.84046500000000002</v>
      </c>
      <c r="L53" s="6">
        <v>0.84062800000000004</v>
      </c>
      <c r="M53" s="6">
        <v>0.82686900000000008</v>
      </c>
      <c r="N53" s="11">
        <v>0.84140899999999996</v>
      </c>
      <c r="O53">
        <v>0.88914539999999997</v>
      </c>
      <c r="P53" s="6">
        <v>0.90543849999999992</v>
      </c>
      <c r="Q53" s="7">
        <v>0.89491299999999996</v>
      </c>
    </row>
    <row r="54" spans="2:17" ht="409.6">
      <c r="B54" s="58" t="s">
        <v>51</v>
      </c>
      <c r="C54" s="6"/>
      <c r="D54" s="3" t="s">
        <v>7</v>
      </c>
      <c r="E54" s="6">
        <v>0</v>
      </c>
      <c r="F54" s="6">
        <v>0</v>
      </c>
      <c r="G54" s="6">
        <v>0</v>
      </c>
      <c r="H54" s="6">
        <v>0</v>
      </c>
      <c r="I54" s="6">
        <v>0</v>
      </c>
      <c r="J54" s="6">
        <v>0</v>
      </c>
      <c r="K54" s="6">
        <v>0</v>
      </c>
      <c r="L54" s="6">
        <v>0</v>
      </c>
      <c r="M54" s="6">
        <v>0</v>
      </c>
      <c r="N54" s="11">
        <v>0</v>
      </c>
      <c r="O54">
        <v>0</v>
      </c>
      <c r="P54" s="6">
        <v>0</v>
      </c>
      <c r="Q54" s="7">
        <v>0</v>
      </c>
    </row>
    <row r="55" spans="2:17" ht="409.6">
      <c r="B55" s="58" t="s">
        <v>52</v>
      </c>
      <c r="C55" s="6"/>
      <c r="D55" s="3" t="s">
        <v>7</v>
      </c>
      <c r="E55" s="6">
        <v>0</v>
      </c>
      <c r="F55" s="6">
        <v>0</v>
      </c>
      <c r="G55" s="6">
        <v>0</v>
      </c>
      <c r="H55" s="6">
        <v>0</v>
      </c>
      <c r="I55" s="6">
        <v>0</v>
      </c>
      <c r="J55" s="6">
        <v>0</v>
      </c>
      <c r="K55" s="6">
        <v>0</v>
      </c>
      <c r="L55" s="6">
        <v>0</v>
      </c>
      <c r="M55" s="6">
        <v>0</v>
      </c>
      <c r="N55" s="11">
        <v>0</v>
      </c>
      <c r="O55">
        <v>0</v>
      </c>
      <c r="P55" s="6">
        <v>0</v>
      </c>
      <c r="Q55" s="7">
        <v>0</v>
      </c>
    </row>
    <row r="56" spans="2:17" ht="409.6">
      <c r="B56" s="58" t="s">
        <v>53</v>
      </c>
      <c r="C56" s="6"/>
      <c r="D56" s="3" t="s">
        <v>7</v>
      </c>
      <c r="E56" s="6">
        <v>0.98602000000000001</v>
      </c>
      <c r="F56" s="6">
        <v>0.98074099999999997</v>
      </c>
      <c r="G56" s="6">
        <v>0.987398</v>
      </c>
      <c r="H56" s="6">
        <v>0.98863900000000005</v>
      </c>
      <c r="I56" s="6">
        <v>1.006481</v>
      </c>
      <c r="J56" s="6">
        <v>0.99977099999999997</v>
      </c>
      <c r="K56" s="6">
        <v>1.006815</v>
      </c>
      <c r="L56" s="6">
        <v>0.982819</v>
      </c>
      <c r="M56" s="6">
        <v>1.0001990000000001</v>
      </c>
      <c r="N56" s="11">
        <v>0.99050800000000006</v>
      </c>
      <c r="O56">
        <v>1.0249385</v>
      </c>
      <c r="P56" s="6">
        <v>1.0440042</v>
      </c>
      <c r="Q56" s="7">
        <v>1.0242320999999999</v>
      </c>
    </row>
    <row r="57" spans="2:17" ht="409.6">
      <c r="B57" s="58" t="s">
        <v>54</v>
      </c>
      <c r="C57" s="6"/>
      <c r="D57" s="3" t="s">
        <v>7</v>
      </c>
      <c r="E57" s="6">
        <v>0.95408529999999991</v>
      </c>
      <c r="F57" s="6">
        <v>0.95293030000000001</v>
      </c>
      <c r="G57" s="6">
        <v>0.95381289999999996</v>
      </c>
      <c r="H57" s="6">
        <v>0.95361870000000004</v>
      </c>
      <c r="I57" s="6">
        <v>0.95360690000000004</v>
      </c>
      <c r="J57" s="6">
        <v>0.95348250000000001</v>
      </c>
      <c r="K57" s="6">
        <v>0.95318250000000004</v>
      </c>
      <c r="L57" s="6">
        <v>0.95334339999999995</v>
      </c>
      <c r="M57" s="6">
        <v>0.95378510000000005</v>
      </c>
      <c r="N57" s="11">
        <v>0.95414790000000005</v>
      </c>
      <c r="O57">
        <v>0.95325160000000009</v>
      </c>
      <c r="P57" s="6">
        <v>0.95389800000000002</v>
      </c>
      <c r="Q57" s="7">
        <v>0.96022540000000001</v>
      </c>
    </row>
    <row r="58" spans="2:17" ht="409.6">
      <c r="B58" s="58" t="s">
        <v>55</v>
      </c>
      <c r="C58" s="6"/>
      <c r="D58" s="3" t="s">
        <v>7</v>
      </c>
      <c r="E58" s="6">
        <v>0</v>
      </c>
      <c r="F58" s="6">
        <v>0</v>
      </c>
      <c r="G58" s="6">
        <v>0</v>
      </c>
      <c r="H58" s="6">
        <v>0</v>
      </c>
      <c r="I58" s="6">
        <v>0</v>
      </c>
      <c r="J58" s="6">
        <v>0</v>
      </c>
      <c r="K58" s="6">
        <v>0</v>
      </c>
      <c r="L58" s="6">
        <v>0</v>
      </c>
      <c r="M58" s="6">
        <v>0</v>
      </c>
      <c r="N58" s="11">
        <v>0</v>
      </c>
      <c r="O58">
        <v>0</v>
      </c>
      <c r="P58" s="6">
        <v>0</v>
      </c>
      <c r="Q58" s="7">
        <v>0</v>
      </c>
    </row>
    <row r="59" spans="2:17" ht="409.6">
      <c r="B59" s="58" t="s">
        <v>56</v>
      </c>
      <c r="C59" s="6"/>
      <c r="D59" s="3" t="s">
        <v>7</v>
      </c>
      <c r="E59" s="6">
        <v>0</v>
      </c>
      <c r="F59" s="6">
        <v>0</v>
      </c>
      <c r="G59" s="6">
        <v>0</v>
      </c>
      <c r="H59" s="6">
        <v>0</v>
      </c>
      <c r="I59" s="6">
        <v>0</v>
      </c>
      <c r="J59" s="6">
        <v>0</v>
      </c>
      <c r="K59" s="6">
        <v>0</v>
      </c>
      <c r="L59" s="6">
        <v>0</v>
      </c>
      <c r="M59" s="6">
        <v>0</v>
      </c>
      <c r="N59" s="11">
        <v>0</v>
      </c>
      <c r="O59">
        <v>0</v>
      </c>
      <c r="P59" s="6">
        <v>0.93017460000000007</v>
      </c>
      <c r="Q59" s="7">
        <v>0.9270775</v>
      </c>
    </row>
    <row r="60" spans="2:17" ht="409.6">
      <c r="B60" s="237" t="s">
        <v>57</v>
      </c>
      <c r="C60" s="6"/>
      <c r="D60" s="3" t="s">
        <v>7</v>
      </c>
      <c r="E60" s="6">
        <v>0.86881659999999994</v>
      </c>
      <c r="F60" s="6">
        <v>0.87642110000000006</v>
      </c>
      <c r="G60" s="6">
        <v>0.87982100000000008</v>
      </c>
      <c r="H60" s="6">
        <v>0.89003310000000002</v>
      </c>
      <c r="I60" s="6">
        <v>0.88072209999999995</v>
      </c>
      <c r="J60" s="6">
        <v>0.88099969999999994</v>
      </c>
      <c r="K60" s="6">
        <v>0.88789599999999991</v>
      </c>
      <c r="L60" s="6">
        <v>0.8906501</v>
      </c>
      <c r="M60" s="6">
        <v>0.89764319999999997</v>
      </c>
      <c r="N60" s="11">
        <v>0.88821050000000001</v>
      </c>
      <c r="O60">
        <v>0.88488610000000001</v>
      </c>
      <c r="P60" s="6">
        <v>0.89291409999999993</v>
      </c>
      <c r="Q60" s="7">
        <v>0.88685609999999993</v>
      </c>
    </row>
    <row r="61" spans="2:17" ht="409.6">
      <c r="B61" s="58" t="s">
        <v>58</v>
      </c>
      <c r="C61" s="6"/>
      <c r="D61" s="3" t="s">
        <v>7</v>
      </c>
      <c r="E61" s="6">
        <v>0.83813899999999997</v>
      </c>
      <c r="F61" s="6">
        <v>0.93100499999999997</v>
      </c>
      <c r="G61" s="6">
        <v>0.93957000000000002</v>
      </c>
      <c r="H61" s="6">
        <v>0.95521199999999995</v>
      </c>
      <c r="I61" s="6">
        <v>0.98708799999999997</v>
      </c>
      <c r="J61" s="6">
        <v>0.96180399999999999</v>
      </c>
      <c r="K61" s="6">
        <v>0.91626599999999991</v>
      </c>
      <c r="L61" s="6">
        <v>0.915412</v>
      </c>
      <c r="M61" s="6">
        <v>0.92508000000000001</v>
      </c>
      <c r="N61" s="11">
        <v>0.97649699999999995</v>
      </c>
      <c r="O61">
        <v>1.1009637999999999</v>
      </c>
      <c r="P61" s="6">
        <v>1.0657030999999999</v>
      </c>
      <c r="Q61" s="7">
        <v>1.0854237</v>
      </c>
    </row>
    <row r="62" spans="2:17" ht="409.6">
      <c r="B62" s="58" t="s">
        <v>59</v>
      </c>
      <c r="C62" s="6"/>
      <c r="D62" s="3" t="s">
        <v>7</v>
      </c>
      <c r="E62" s="6">
        <v>0</v>
      </c>
      <c r="F62" s="6">
        <v>0</v>
      </c>
      <c r="G62" s="6">
        <v>0</v>
      </c>
      <c r="H62" s="6">
        <v>0</v>
      </c>
      <c r="I62" s="6">
        <v>0</v>
      </c>
      <c r="J62" s="6">
        <v>0</v>
      </c>
      <c r="K62" s="6">
        <v>0</v>
      </c>
      <c r="L62" s="6">
        <v>0</v>
      </c>
      <c r="M62" s="6">
        <v>0</v>
      </c>
      <c r="N62" s="11">
        <v>0</v>
      </c>
      <c r="O62">
        <v>0</v>
      </c>
      <c r="P62" s="6">
        <v>0</v>
      </c>
      <c r="Q62" s="7">
        <v>0</v>
      </c>
    </row>
    <row r="63" spans="2:17" ht="409.6">
      <c r="B63" s="58" t="s">
        <v>60</v>
      </c>
      <c r="C63" s="6"/>
      <c r="D63" s="3" t="s">
        <v>7</v>
      </c>
      <c r="E63" s="6">
        <v>1.1768910000000001</v>
      </c>
      <c r="F63" s="6">
        <v>1.1802389</v>
      </c>
      <c r="G63" s="6">
        <v>1.1364858</v>
      </c>
      <c r="H63" s="6">
        <v>1.1452084</v>
      </c>
      <c r="I63" s="6">
        <v>1.2069622999999998</v>
      </c>
      <c r="J63" s="6">
        <v>1.2269622</v>
      </c>
      <c r="K63" s="6">
        <v>1.2303448000000001</v>
      </c>
      <c r="L63" s="6">
        <v>1.2749107</v>
      </c>
      <c r="M63" s="6">
        <v>1.2638480999999999</v>
      </c>
      <c r="N63" s="11">
        <v>1.2455172000000001</v>
      </c>
      <c r="O63">
        <v>1.2466851999999999</v>
      </c>
      <c r="P63" s="6">
        <v>1.1713906000000001</v>
      </c>
      <c r="Q63" s="7">
        <v>1.2189636000000001</v>
      </c>
    </row>
    <row r="64" spans="2:17" ht="409.6">
      <c r="B64" s="58" t="s">
        <v>61</v>
      </c>
      <c r="C64" s="6"/>
      <c r="D64" s="3" t="s">
        <v>7</v>
      </c>
      <c r="E64" s="6">
        <v>0.97383180000000003</v>
      </c>
      <c r="F64" s="6">
        <v>1.0717635000000001</v>
      </c>
      <c r="G64" s="6">
        <v>0.96571289999999999</v>
      </c>
      <c r="H64" s="6">
        <v>1.0251443999999998</v>
      </c>
      <c r="I64" s="6">
        <v>0.98307869999999997</v>
      </c>
      <c r="J64" s="6">
        <v>1.0225420000000001</v>
      </c>
      <c r="K64" s="6">
        <v>0.99811710000000009</v>
      </c>
      <c r="L64" s="6">
        <v>1.0514205999999999</v>
      </c>
      <c r="M64" s="6">
        <v>1.0780064</v>
      </c>
      <c r="N64" s="11">
        <v>1.0683676</v>
      </c>
      <c r="O64">
        <v>1.0841822999999999</v>
      </c>
      <c r="P64" s="6">
        <v>1.0648255999999998</v>
      </c>
      <c r="Q64" s="7">
        <v>1.1117001</v>
      </c>
    </row>
    <row r="65" spans="2:37" ht="409.6">
      <c r="B65" s="58" t="s">
        <v>62</v>
      </c>
      <c r="C65" s="6"/>
      <c r="D65" s="3" t="s">
        <v>7</v>
      </c>
      <c r="E65" s="6">
        <v>0</v>
      </c>
      <c r="F65" s="6">
        <v>0</v>
      </c>
      <c r="G65" s="6">
        <v>0</v>
      </c>
      <c r="H65" s="6">
        <v>0</v>
      </c>
      <c r="I65" s="6">
        <v>0</v>
      </c>
      <c r="J65" s="6">
        <v>0</v>
      </c>
      <c r="K65" s="6">
        <v>0</v>
      </c>
      <c r="L65" s="6">
        <v>0</v>
      </c>
      <c r="M65" s="6">
        <v>0</v>
      </c>
      <c r="N65" s="11">
        <v>0</v>
      </c>
      <c r="O65">
        <v>0</v>
      </c>
      <c r="P65" s="6">
        <v>0</v>
      </c>
      <c r="Q65" s="7">
        <v>0</v>
      </c>
    </row>
    <row r="66" spans="2:37" ht="409.6">
      <c r="B66" s="58" t="s">
        <v>63</v>
      </c>
      <c r="C66" s="6"/>
      <c r="D66" s="3" t="s">
        <v>7</v>
      </c>
      <c r="E66" s="6">
        <v>0.89793299999999998</v>
      </c>
      <c r="F66" s="6">
        <v>0.89716799999999997</v>
      </c>
      <c r="G66" s="6">
        <v>0.91185400000000005</v>
      </c>
      <c r="H66" s="6">
        <v>0.90815999999999997</v>
      </c>
      <c r="I66" s="6">
        <v>0.87725800000000009</v>
      </c>
      <c r="J66" s="6">
        <v>0.86792100000000005</v>
      </c>
      <c r="K66" s="6">
        <v>0.86585000000000001</v>
      </c>
      <c r="L66" s="6">
        <v>0.83034400000000008</v>
      </c>
      <c r="M66" s="6">
        <v>0.83758500000000002</v>
      </c>
      <c r="N66" s="11">
        <v>0.88237599999999994</v>
      </c>
      <c r="O66">
        <v>0.86913379999999996</v>
      </c>
      <c r="P66" s="6">
        <v>0.81913040000000004</v>
      </c>
      <c r="Q66" s="7">
        <v>0.85784320000000003</v>
      </c>
    </row>
    <row r="67" spans="2:37" ht="409.6">
      <c r="B67" s="58" t="s">
        <v>377</v>
      </c>
      <c r="C67" s="6"/>
      <c r="D67" s="3" t="s">
        <v>7</v>
      </c>
      <c r="E67" s="6">
        <v>2.6497603000000001</v>
      </c>
      <c r="F67" s="6">
        <v>2.6346864000000001</v>
      </c>
      <c r="G67" s="6">
        <v>2.6675407</v>
      </c>
      <c r="H67" s="6">
        <v>2.8922648</v>
      </c>
      <c r="I67" s="6">
        <v>2.7785315000000002</v>
      </c>
      <c r="J67" s="6">
        <v>2.7740682999999997</v>
      </c>
      <c r="K67" s="6">
        <v>2.7889254999999999</v>
      </c>
      <c r="L67" s="6">
        <v>2.9038139000000003</v>
      </c>
      <c r="M67" s="6">
        <v>3.2963744000000004</v>
      </c>
      <c r="N67" s="11">
        <v>3.3550479000000002</v>
      </c>
      <c r="O67" t="e">
        <v>#VALUE!</v>
      </c>
      <c r="P67" s="6" t="e">
        <v>#VALUE!</v>
      </c>
      <c r="Q67" s="7" t="e">
        <v>#VALUE!</v>
      </c>
    </row>
    <row r="68" spans="2:37" ht="409.6">
      <c r="B68" s="58" t="s">
        <v>64</v>
      </c>
      <c r="C68" s="6"/>
      <c r="D68" s="3" t="s">
        <v>7</v>
      </c>
      <c r="E68" s="6">
        <v>0.82724800000000009</v>
      </c>
      <c r="F68" s="6">
        <v>0.82944000000000007</v>
      </c>
      <c r="G68" s="6">
        <v>0.83633299999999999</v>
      </c>
      <c r="H68" s="6">
        <v>0.83816299999999999</v>
      </c>
      <c r="I68" s="6">
        <v>0.83024500000000001</v>
      </c>
      <c r="J68" s="6">
        <v>0.82986000000000004</v>
      </c>
      <c r="K68" s="6">
        <v>0.83446600000000004</v>
      </c>
      <c r="L68" s="6">
        <v>0.83601999999999999</v>
      </c>
      <c r="M68" s="6">
        <v>0.83735900000000008</v>
      </c>
      <c r="N68" s="11">
        <v>0.83830100000000007</v>
      </c>
      <c r="O68">
        <v>0.83803130000000003</v>
      </c>
      <c r="P68" s="6">
        <v>0.84664139999999999</v>
      </c>
      <c r="Q68" s="7">
        <v>0.85155619999999999</v>
      </c>
    </row>
    <row r="69" spans="2:37" ht="409.6">
      <c r="B69" s="58" t="s">
        <v>65</v>
      </c>
      <c r="C69" s="6"/>
      <c r="D69" s="3" t="s">
        <v>7</v>
      </c>
      <c r="E69" s="6">
        <v>0.97413099999999997</v>
      </c>
      <c r="F69" s="6">
        <v>0.96303300000000003</v>
      </c>
      <c r="G69" s="6">
        <v>0.97640199999999999</v>
      </c>
      <c r="H69" s="6">
        <v>0.96721299999999999</v>
      </c>
      <c r="I69" s="6">
        <v>0.96715499999999999</v>
      </c>
      <c r="J69" s="6">
        <v>0.988228</v>
      </c>
      <c r="K69" s="6">
        <v>1.1607210000000001</v>
      </c>
      <c r="L69" s="6">
        <v>1.003511</v>
      </c>
      <c r="M69" s="6">
        <v>1.0153319999999999</v>
      </c>
      <c r="N69" s="11">
        <v>0.96130700000000002</v>
      </c>
      <c r="O69">
        <v>0.9676747</v>
      </c>
      <c r="P69" s="6">
        <v>0.95351220000000003</v>
      </c>
      <c r="Q69" s="7">
        <v>0.90039570000000002</v>
      </c>
    </row>
    <row r="70" spans="2:37" ht="409.6">
      <c r="B70" s="58" t="s">
        <v>66</v>
      </c>
      <c r="C70" s="6"/>
      <c r="D70" s="3" t="s">
        <v>7</v>
      </c>
      <c r="E70" s="6">
        <v>0</v>
      </c>
      <c r="F70" s="6">
        <v>0</v>
      </c>
      <c r="G70" s="6">
        <v>0</v>
      </c>
      <c r="H70" s="6">
        <v>0</v>
      </c>
      <c r="I70" s="6">
        <v>0</v>
      </c>
      <c r="J70" s="6">
        <v>0</v>
      </c>
      <c r="K70" s="6">
        <v>0</v>
      </c>
      <c r="L70" s="6">
        <v>0</v>
      </c>
      <c r="M70" s="6">
        <v>0</v>
      </c>
      <c r="N70" s="11">
        <v>0</v>
      </c>
      <c r="O70">
        <v>0</v>
      </c>
      <c r="P70" s="6">
        <v>0</v>
      </c>
      <c r="Q70" s="7">
        <v>0</v>
      </c>
    </row>
    <row r="71" spans="2:37" ht="409.6">
      <c r="B71" s="58" t="s">
        <v>67</v>
      </c>
      <c r="C71" s="217"/>
      <c r="D71" s="3" t="s">
        <v>7</v>
      </c>
      <c r="E71" s="6">
        <v>0.96096900000000007</v>
      </c>
      <c r="F71" s="6">
        <v>0.94954100000000008</v>
      </c>
      <c r="G71" s="6">
        <v>0.94013599999999997</v>
      </c>
      <c r="H71" s="6">
        <v>0.92982399999999998</v>
      </c>
      <c r="I71" s="6">
        <v>0.92504200000000003</v>
      </c>
      <c r="J71" s="6">
        <v>0.91088199999999997</v>
      </c>
      <c r="K71" s="6">
        <v>0.91699600000000003</v>
      </c>
      <c r="L71" s="6">
        <v>0.93283500000000008</v>
      </c>
      <c r="M71" s="6">
        <v>0.91741099999999998</v>
      </c>
      <c r="N71" s="11">
        <v>0.91204200000000002</v>
      </c>
      <c r="O71">
        <v>0.92264779999999991</v>
      </c>
      <c r="P71" s="6">
        <v>0.92025660000000009</v>
      </c>
      <c r="Q71" s="7">
        <v>0.9086031</v>
      </c>
    </row>
    <row r="72" spans="2:37" ht="409.6">
      <c r="B72" s="58" t="s">
        <v>68</v>
      </c>
      <c r="C72" s="6"/>
      <c r="D72" s="3" t="s">
        <v>7</v>
      </c>
      <c r="E72" s="6">
        <v>0</v>
      </c>
      <c r="F72" s="6">
        <v>0</v>
      </c>
      <c r="G72" s="6">
        <v>0</v>
      </c>
      <c r="H72" s="6">
        <v>0</v>
      </c>
      <c r="I72" s="6">
        <v>0</v>
      </c>
      <c r="J72" s="6">
        <v>0</v>
      </c>
      <c r="K72" s="6">
        <v>0</v>
      </c>
      <c r="L72" s="6">
        <v>0</v>
      </c>
      <c r="M72" s="6">
        <v>0</v>
      </c>
      <c r="N72" s="11">
        <v>0</v>
      </c>
      <c r="O72">
        <v>0</v>
      </c>
      <c r="P72" s="6">
        <v>0</v>
      </c>
      <c r="Q72" s="7">
        <v>0</v>
      </c>
    </row>
    <row r="73" spans="2:37" ht="409.6">
      <c r="B73" s="58" t="s">
        <v>69</v>
      </c>
      <c r="C73" s="6"/>
      <c r="D73" s="3" t="s">
        <v>7</v>
      </c>
      <c r="E73" s="6">
        <v>0.49580230000000003</v>
      </c>
      <c r="F73" s="6">
        <v>0.43191499999999999</v>
      </c>
      <c r="G73" s="6">
        <v>0.48009460000000004</v>
      </c>
      <c r="H73" s="6">
        <v>0.47958010000000001</v>
      </c>
      <c r="I73" s="6">
        <v>0.4688272</v>
      </c>
      <c r="J73" s="6">
        <v>0.44789899999999999</v>
      </c>
      <c r="K73" s="6">
        <v>0.58538889999999999</v>
      </c>
      <c r="L73" s="6">
        <v>0.49357859999999998</v>
      </c>
      <c r="M73" s="6">
        <v>0.49377690000000002</v>
      </c>
      <c r="N73" s="11">
        <v>0.48758839999999998</v>
      </c>
      <c r="O73">
        <v>0.43563529999999995</v>
      </c>
      <c r="P73" s="6">
        <v>0.4599664</v>
      </c>
      <c r="Q73" s="7">
        <v>0.49155970000000004</v>
      </c>
    </row>
    <row r="74" spans="2:37" s="104" customFormat="1" ht="409.6">
      <c r="B74" s="58" t="s">
        <v>70</v>
      </c>
      <c r="C74" s="6"/>
      <c r="D74" s="3" t="s">
        <v>7</v>
      </c>
      <c r="E74" s="6">
        <v>0</v>
      </c>
      <c r="F74" s="6">
        <v>0</v>
      </c>
      <c r="G74" s="6">
        <v>0</v>
      </c>
      <c r="H74" s="6">
        <v>0</v>
      </c>
      <c r="I74" s="6">
        <v>0</v>
      </c>
      <c r="J74" s="6">
        <v>0</v>
      </c>
      <c r="K74" s="6">
        <v>0</v>
      </c>
      <c r="L74" s="6">
        <v>0</v>
      </c>
      <c r="M74" s="6">
        <v>0</v>
      </c>
      <c r="N74" s="11">
        <v>0</v>
      </c>
      <c r="O74">
        <v>0</v>
      </c>
      <c r="P74" s="6">
        <v>0</v>
      </c>
      <c r="Q74" s="7">
        <v>0</v>
      </c>
      <c r="R74"/>
      <c r="S74"/>
      <c r="T74"/>
      <c r="U74"/>
      <c r="V74"/>
      <c r="W74"/>
      <c r="X74"/>
      <c r="Y74"/>
      <c r="Z74"/>
      <c r="AA74"/>
      <c r="AB74"/>
      <c r="AC74"/>
      <c r="AD74"/>
      <c r="AE74"/>
      <c r="AF74"/>
      <c r="AG74"/>
      <c r="AH74"/>
      <c r="AI74"/>
      <c r="AJ74"/>
      <c r="AK74"/>
    </row>
    <row r="75" spans="2:37" ht="409.6">
      <c r="B75" s="58" t="s">
        <v>378</v>
      </c>
      <c r="C75" s="6"/>
      <c r="D75" s="3" t="s">
        <v>7</v>
      </c>
      <c r="E75" s="6">
        <v>1.005015</v>
      </c>
      <c r="F75" s="6">
        <v>1.0099279999999999</v>
      </c>
      <c r="G75" s="6">
        <v>0.88985599999999998</v>
      </c>
      <c r="H75" s="6">
        <v>0.94255600000000006</v>
      </c>
      <c r="I75" s="6">
        <v>0.98702000000000001</v>
      </c>
      <c r="J75" s="6">
        <v>0.97144000000000008</v>
      </c>
      <c r="K75" s="6">
        <v>0.97982399999999992</v>
      </c>
      <c r="L75" s="6">
        <v>0.90190999999999999</v>
      </c>
      <c r="M75" s="6">
        <v>0.89565700000000004</v>
      </c>
      <c r="N75" s="11">
        <v>0.92129799999999995</v>
      </c>
      <c r="O75">
        <v>0.96248959999999995</v>
      </c>
      <c r="P75" s="6">
        <v>1.0093098999999999</v>
      </c>
      <c r="Q75" s="7">
        <v>0.92470600000000003</v>
      </c>
    </row>
    <row r="76" spans="2:37" ht="409.6">
      <c r="B76" s="58" t="s">
        <v>71</v>
      </c>
      <c r="C76" s="6"/>
      <c r="D76" s="3" t="s">
        <v>7</v>
      </c>
      <c r="E76" s="6">
        <v>0</v>
      </c>
      <c r="F76" s="6">
        <v>0</v>
      </c>
      <c r="G76" s="6">
        <v>0</v>
      </c>
      <c r="H76" s="6">
        <v>0</v>
      </c>
      <c r="I76" s="6">
        <v>0</v>
      </c>
      <c r="J76" s="6">
        <v>0</v>
      </c>
      <c r="K76" s="6">
        <v>0</v>
      </c>
      <c r="L76" s="6">
        <v>0</v>
      </c>
      <c r="M76" s="6">
        <v>0</v>
      </c>
      <c r="N76" s="11">
        <v>0</v>
      </c>
      <c r="O76" s="104">
        <v>0</v>
      </c>
      <c r="P76" s="6">
        <v>0</v>
      </c>
      <c r="Q76" s="7">
        <v>0</v>
      </c>
      <c r="R76" s="104"/>
      <c r="S76" s="104"/>
      <c r="T76" s="104"/>
      <c r="U76" s="104"/>
      <c r="V76" s="104"/>
      <c r="W76" s="104"/>
      <c r="X76" s="104"/>
      <c r="Y76" s="104"/>
      <c r="Z76" s="104"/>
      <c r="AA76" s="104"/>
      <c r="AB76" s="104"/>
      <c r="AC76" s="104"/>
      <c r="AD76" s="104"/>
      <c r="AE76" s="104"/>
      <c r="AF76" s="104"/>
      <c r="AG76" s="104"/>
      <c r="AH76" s="104"/>
      <c r="AK76" s="104"/>
    </row>
    <row r="77" spans="2:37" ht="409.6">
      <c r="B77" s="58" t="s">
        <v>72</v>
      </c>
      <c r="C77" s="6"/>
      <c r="D77" s="3" t="s">
        <v>7</v>
      </c>
      <c r="E77" s="6">
        <v>0.5271482999999999</v>
      </c>
      <c r="F77" s="6">
        <v>0.50865820000000006</v>
      </c>
      <c r="G77" s="6">
        <v>0.50800349999999994</v>
      </c>
      <c r="H77" s="6">
        <v>0.66840980000000005</v>
      </c>
      <c r="I77" s="6">
        <v>0.60825859999999998</v>
      </c>
      <c r="J77" s="6">
        <v>0.47448559999999995</v>
      </c>
      <c r="K77" s="6">
        <v>0.47463099999999997</v>
      </c>
      <c r="L77" s="6">
        <v>0.47042149999999999</v>
      </c>
      <c r="M77" s="6">
        <v>0.50636490000000001</v>
      </c>
      <c r="N77" s="11">
        <v>0.4386391</v>
      </c>
      <c r="O77">
        <v>0.87685879999999994</v>
      </c>
      <c r="P77" s="6">
        <v>0.87577210000000005</v>
      </c>
      <c r="Q77" s="7">
        <v>0.4434517</v>
      </c>
    </row>
    <row r="78" spans="2:37" ht="409.6">
      <c r="B78" s="58" t="s">
        <v>73</v>
      </c>
      <c r="C78" s="6"/>
      <c r="D78" s="3" t="s">
        <v>7</v>
      </c>
      <c r="E78" s="6">
        <v>0.70010659999999991</v>
      </c>
      <c r="F78" s="6">
        <v>0.61142380000000007</v>
      </c>
      <c r="G78" s="6">
        <v>0.56679930000000001</v>
      </c>
      <c r="H78" s="6">
        <v>0.52785889999999991</v>
      </c>
      <c r="I78" s="6">
        <v>0.48459190000000002</v>
      </c>
      <c r="J78" s="6">
        <v>0.50979739999999996</v>
      </c>
      <c r="K78" s="6">
        <v>0.45972000000000002</v>
      </c>
      <c r="L78" s="6">
        <v>0.47827339999999996</v>
      </c>
      <c r="M78" s="6">
        <v>0.47875830000000003</v>
      </c>
      <c r="N78" s="11">
        <v>0.52852329999999992</v>
      </c>
      <c r="O78" t="e">
        <v>#VALUE!</v>
      </c>
      <c r="P78" s="6" t="e">
        <v>#VALUE!</v>
      </c>
      <c r="Q78" s="7" t="e">
        <v>#VALUE!</v>
      </c>
    </row>
    <row r="79" spans="2:37" ht="409.6">
      <c r="B79" s="58" t="s">
        <v>74</v>
      </c>
      <c r="C79" s="6"/>
      <c r="D79" s="3" t="s">
        <v>7</v>
      </c>
      <c r="E79" s="6">
        <v>0</v>
      </c>
      <c r="F79" s="6">
        <v>0</v>
      </c>
      <c r="G79" s="6">
        <v>0</v>
      </c>
      <c r="H79" s="6">
        <v>0</v>
      </c>
      <c r="I79" s="6">
        <v>0</v>
      </c>
      <c r="J79" s="6">
        <v>0</v>
      </c>
      <c r="K79" s="6">
        <v>0</v>
      </c>
      <c r="L79" s="6">
        <v>0</v>
      </c>
      <c r="M79" s="6">
        <v>0</v>
      </c>
      <c r="N79" s="11">
        <v>0</v>
      </c>
      <c r="O79">
        <v>0</v>
      </c>
      <c r="P79" s="6">
        <v>0</v>
      </c>
      <c r="Q79" s="7">
        <v>0</v>
      </c>
      <c r="AI79" s="104"/>
      <c r="AJ79" s="104"/>
    </row>
    <row r="80" spans="2:37" ht="409.6">
      <c r="B80" s="254" t="s">
        <v>414</v>
      </c>
      <c r="C80" s="6"/>
      <c r="D80" s="3" t="s">
        <v>7</v>
      </c>
      <c r="E80" s="6">
        <v>0</v>
      </c>
      <c r="F80" s="6">
        <v>0</v>
      </c>
      <c r="G80" s="6">
        <v>0</v>
      </c>
      <c r="H80" s="6">
        <v>0</v>
      </c>
      <c r="I80" s="6">
        <v>0</v>
      </c>
      <c r="J80" s="6">
        <v>0</v>
      </c>
      <c r="K80" s="6">
        <v>0</v>
      </c>
      <c r="L80" s="6">
        <v>0</v>
      </c>
      <c r="M80" s="6">
        <v>0</v>
      </c>
      <c r="N80" s="11">
        <v>0</v>
      </c>
      <c r="O80">
        <v>0</v>
      </c>
      <c r="P80" s="6">
        <v>0</v>
      </c>
      <c r="Q80" s="7">
        <v>0</v>
      </c>
    </row>
    <row r="81" spans="2:17" ht="409.6">
      <c r="B81" s="58" t="s">
        <v>75</v>
      </c>
      <c r="C81" s="6"/>
      <c r="D81" s="3" t="s">
        <v>7</v>
      </c>
      <c r="E81" s="6">
        <v>0.46798800000000002</v>
      </c>
      <c r="F81" s="6">
        <v>0.49824439999999998</v>
      </c>
      <c r="G81" s="6">
        <v>0.48762070000000002</v>
      </c>
      <c r="H81" s="6">
        <v>0.51732</v>
      </c>
      <c r="I81" s="6">
        <v>0.46343390000000001</v>
      </c>
      <c r="J81" s="6">
        <v>0.44892910000000003</v>
      </c>
      <c r="K81" s="6">
        <v>0.47253070000000003</v>
      </c>
      <c r="L81" s="6">
        <v>0.49917929999999999</v>
      </c>
      <c r="M81" s="6">
        <v>0.4839966</v>
      </c>
      <c r="N81" s="11">
        <v>0.4688522</v>
      </c>
      <c r="O81">
        <v>0</v>
      </c>
      <c r="P81" s="6">
        <v>0</v>
      </c>
      <c r="Q81" s="7">
        <v>0</v>
      </c>
    </row>
    <row r="82" spans="2:17" ht="409.6">
      <c r="B82" s="58" t="s">
        <v>76</v>
      </c>
      <c r="C82" s="6"/>
      <c r="D82" s="3" t="s">
        <v>7</v>
      </c>
      <c r="E82" s="6">
        <v>0</v>
      </c>
      <c r="F82" s="6">
        <v>0</v>
      </c>
      <c r="G82" s="6">
        <v>0</v>
      </c>
      <c r="H82" s="6">
        <v>0</v>
      </c>
      <c r="I82" s="6">
        <v>0</v>
      </c>
      <c r="J82" s="6">
        <v>0</v>
      </c>
      <c r="K82" s="6">
        <v>0</v>
      </c>
      <c r="L82" s="6">
        <v>0</v>
      </c>
      <c r="M82" s="6">
        <v>0</v>
      </c>
      <c r="N82" s="11">
        <v>0</v>
      </c>
      <c r="O82">
        <v>0</v>
      </c>
      <c r="P82" s="6">
        <v>0</v>
      </c>
      <c r="Q82" s="7">
        <v>0</v>
      </c>
    </row>
    <row r="83" spans="2:17" ht="409.6">
      <c r="B83" s="58" t="s">
        <v>77</v>
      </c>
      <c r="C83" s="6"/>
      <c r="D83" s="3" t="s">
        <v>7</v>
      </c>
      <c r="E83" s="6">
        <v>0.97453109999999998</v>
      </c>
      <c r="F83" s="6">
        <v>0.77067099999999999</v>
      </c>
      <c r="G83" s="6">
        <v>0.85586019999999996</v>
      </c>
      <c r="H83" s="6">
        <v>1.0830880000000001</v>
      </c>
      <c r="I83" s="6">
        <v>1.0759782</v>
      </c>
      <c r="J83" s="6">
        <v>1.0759817</v>
      </c>
      <c r="K83" s="6">
        <v>1.0759666999999999</v>
      </c>
      <c r="L83" s="6">
        <v>1.0759752</v>
      </c>
      <c r="M83" s="6">
        <v>1.1964414999999999</v>
      </c>
      <c r="N83" s="11">
        <v>1.0762436</v>
      </c>
      <c r="O83">
        <v>1.1734594999999999</v>
      </c>
      <c r="P83" s="6">
        <v>0.95331769999999993</v>
      </c>
      <c r="Q83" s="7">
        <v>0.98367769999999999</v>
      </c>
    </row>
    <row r="84" spans="2:17" ht="409.6">
      <c r="B84" s="58" t="s">
        <v>78</v>
      </c>
      <c r="C84" s="6"/>
      <c r="D84" s="3" t="s">
        <v>7</v>
      </c>
      <c r="E84" s="6">
        <v>0</v>
      </c>
      <c r="F84" s="6">
        <v>0</v>
      </c>
      <c r="G84" s="6">
        <v>0</v>
      </c>
      <c r="H84" s="6">
        <v>0</v>
      </c>
      <c r="I84" s="6">
        <v>0</v>
      </c>
      <c r="J84" s="6">
        <v>0</v>
      </c>
      <c r="K84" s="6">
        <v>0</v>
      </c>
      <c r="L84" s="6">
        <v>0</v>
      </c>
      <c r="M84" s="6">
        <v>0</v>
      </c>
      <c r="N84" s="11">
        <v>0</v>
      </c>
      <c r="O84">
        <v>0</v>
      </c>
      <c r="P84" s="6">
        <v>0</v>
      </c>
      <c r="Q84" s="7">
        <v>0</v>
      </c>
    </row>
    <row r="85" spans="2:17" ht="409.6">
      <c r="B85" s="58" t="s">
        <v>79</v>
      </c>
      <c r="C85" s="6"/>
      <c r="D85" s="3" t="s">
        <v>7</v>
      </c>
      <c r="E85" s="6">
        <v>1.0462899999999999</v>
      </c>
      <c r="F85" s="6">
        <v>1.037156</v>
      </c>
      <c r="G85" s="6">
        <v>1.054187</v>
      </c>
      <c r="H85" s="6">
        <v>1.0110440000000001</v>
      </c>
      <c r="I85" s="6">
        <v>0.991726</v>
      </c>
      <c r="J85" s="6">
        <v>0.97350900000000007</v>
      </c>
      <c r="K85" s="6">
        <v>0.96298499999999998</v>
      </c>
      <c r="L85" s="6">
        <v>0.95741900000000002</v>
      </c>
      <c r="M85" s="6">
        <v>1.0007159999999999</v>
      </c>
      <c r="N85" s="11">
        <v>0.97015700000000005</v>
      </c>
      <c r="O85">
        <v>0.97234130000000007</v>
      </c>
      <c r="P85" s="6">
        <v>0.97365790000000008</v>
      </c>
      <c r="Q85" s="7">
        <v>0.96350099999999994</v>
      </c>
    </row>
    <row r="86" spans="2:17" ht="409.6">
      <c r="B86" s="58" t="s">
        <v>379</v>
      </c>
      <c r="C86" s="6"/>
      <c r="D86" s="3" t="s">
        <v>7</v>
      </c>
      <c r="E86" s="6">
        <v>2.6497603000000001</v>
      </c>
      <c r="F86" s="6">
        <v>2.6346864000000001</v>
      </c>
      <c r="G86" s="6">
        <v>2.6675407</v>
      </c>
      <c r="H86" s="6">
        <v>2.8922648</v>
      </c>
      <c r="I86" s="6">
        <v>2.7785315000000002</v>
      </c>
      <c r="J86" s="6">
        <v>2.7740682999999997</v>
      </c>
      <c r="K86" s="6">
        <v>2.7889254999999999</v>
      </c>
      <c r="L86" s="6">
        <v>2.9038139000000003</v>
      </c>
      <c r="M86" s="6">
        <v>3.2963744000000004</v>
      </c>
      <c r="N86" s="11">
        <v>3.3550479000000002</v>
      </c>
      <c r="O86" t="e">
        <v>#VALUE!</v>
      </c>
      <c r="P86" s="6" t="e">
        <v>#VALUE!</v>
      </c>
      <c r="Q86" s="7" t="e">
        <v>#VALUE!</v>
      </c>
    </row>
    <row r="87" spans="2:17" ht="409.6">
      <c r="B87" s="58" t="s">
        <v>80</v>
      </c>
      <c r="C87" s="6"/>
      <c r="D87" s="3" t="s">
        <v>7</v>
      </c>
      <c r="E87" s="6">
        <v>0.58641639999999995</v>
      </c>
      <c r="F87" s="6">
        <v>0.58509339999999999</v>
      </c>
      <c r="G87" s="6">
        <v>0.61214190000000002</v>
      </c>
      <c r="H87" s="6">
        <v>0.55171439999999994</v>
      </c>
      <c r="I87" s="6">
        <v>0.52331620000000001</v>
      </c>
      <c r="J87" s="6">
        <v>0.52972830000000004</v>
      </c>
      <c r="K87" s="6">
        <v>0.51918449999999994</v>
      </c>
      <c r="L87" s="6">
        <v>0.55852350000000006</v>
      </c>
      <c r="M87" s="6">
        <v>0.5341361</v>
      </c>
      <c r="N87" s="11">
        <v>0.53035270000000001</v>
      </c>
      <c r="O87">
        <v>0.94310000000000005</v>
      </c>
      <c r="P87" s="6">
        <v>0.8270073</v>
      </c>
      <c r="Q87" s="7">
        <v>0.87555420000000006</v>
      </c>
    </row>
    <row r="88" spans="2:17" ht="409.6">
      <c r="B88" s="58" t="s">
        <v>81</v>
      </c>
      <c r="C88" s="6"/>
      <c r="D88" s="3" t="s">
        <v>7</v>
      </c>
      <c r="E88" s="6">
        <v>0.83879840000000006</v>
      </c>
      <c r="F88" s="6">
        <v>0.82067999999999997</v>
      </c>
      <c r="G88" s="6">
        <v>0.82130709999999996</v>
      </c>
      <c r="H88" s="6">
        <v>0.81733540000000005</v>
      </c>
      <c r="I88" s="6">
        <v>0.8135555000000001</v>
      </c>
      <c r="J88" s="6">
        <v>0.82210860000000008</v>
      </c>
      <c r="K88" s="6">
        <v>0.83069939999999998</v>
      </c>
      <c r="L88" s="6">
        <v>0.84032830000000003</v>
      </c>
      <c r="M88" s="6">
        <v>0.86168899999999993</v>
      </c>
      <c r="N88" s="11">
        <v>0.83230820000000005</v>
      </c>
      <c r="O88">
        <v>0.98949710000000002</v>
      </c>
      <c r="P88" s="6">
        <v>0.9829118</v>
      </c>
      <c r="Q88" s="7">
        <v>0.98682029999999998</v>
      </c>
    </row>
    <row r="89" spans="2:17" ht="409.6">
      <c r="B89" s="58" t="s">
        <v>82</v>
      </c>
      <c r="C89" s="6"/>
      <c r="D89" s="3" t="s">
        <v>7</v>
      </c>
      <c r="E89" s="6">
        <v>0</v>
      </c>
      <c r="F89" s="6">
        <v>0</v>
      </c>
      <c r="G89" s="6">
        <v>0</v>
      </c>
      <c r="H89" s="6">
        <v>0</v>
      </c>
      <c r="I89" s="6">
        <v>0</v>
      </c>
      <c r="J89" s="6">
        <v>0</v>
      </c>
      <c r="K89" s="6">
        <v>0</v>
      </c>
      <c r="L89" s="6">
        <v>0</v>
      </c>
      <c r="M89" s="6">
        <v>0</v>
      </c>
      <c r="N89" s="11">
        <v>0</v>
      </c>
      <c r="O89">
        <v>0</v>
      </c>
      <c r="P89" s="6">
        <v>0</v>
      </c>
      <c r="Q89" s="7">
        <v>0</v>
      </c>
    </row>
    <row r="90" spans="2:17" ht="409.6">
      <c r="B90" s="58" t="s">
        <v>83</v>
      </c>
      <c r="C90" s="6"/>
      <c r="D90" s="3" t="s">
        <v>7</v>
      </c>
      <c r="E90" s="6">
        <v>0</v>
      </c>
      <c r="F90" s="6">
        <v>0</v>
      </c>
      <c r="G90" s="6">
        <v>0</v>
      </c>
      <c r="H90" s="6">
        <v>0</v>
      </c>
      <c r="I90" s="6">
        <v>0</v>
      </c>
      <c r="J90" s="6">
        <v>0</v>
      </c>
      <c r="K90" s="6">
        <v>0</v>
      </c>
      <c r="L90" s="6">
        <v>0</v>
      </c>
      <c r="M90" s="6">
        <v>0</v>
      </c>
      <c r="N90" s="11">
        <v>0</v>
      </c>
      <c r="O90">
        <v>1.0337392000000001</v>
      </c>
      <c r="P90" s="6">
        <v>1.2386411000000002</v>
      </c>
      <c r="Q90" s="7">
        <v>0.93999220000000006</v>
      </c>
    </row>
    <row r="91" spans="2:17" ht="409.6">
      <c r="B91" s="58" t="s">
        <v>84</v>
      </c>
      <c r="C91" s="6"/>
      <c r="D91" s="3" t="s">
        <v>7</v>
      </c>
      <c r="E91" s="6">
        <v>1.2622</v>
      </c>
      <c r="F91" s="6">
        <v>1.4025000000000001</v>
      </c>
      <c r="G91" s="6">
        <v>0</v>
      </c>
      <c r="H91" s="6">
        <v>1.4025000000000001</v>
      </c>
      <c r="I91" s="6">
        <v>2.1040000000000001</v>
      </c>
      <c r="J91" s="6">
        <v>1.5026785999999999</v>
      </c>
      <c r="K91" s="6">
        <v>1.3880206000000002</v>
      </c>
      <c r="L91" s="6">
        <v>1.3387355000000001</v>
      </c>
      <c r="M91" s="6">
        <v>1.3325798</v>
      </c>
      <c r="N91" s="11">
        <v>1.3355921000000002</v>
      </c>
      <c r="O91">
        <v>1.3387636000000001</v>
      </c>
      <c r="P91" s="6">
        <v>1.3674500000000001</v>
      </c>
      <c r="Q91" s="7">
        <v>1.4025333</v>
      </c>
    </row>
    <row r="92" spans="2:17" ht="409.6">
      <c r="B92" s="58" t="s">
        <v>85</v>
      </c>
      <c r="C92" s="6"/>
      <c r="D92" s="3" t="s">
        <v>7</v>
      </c>
      <c r="E92" s="6">
        <v>0</v>
      </c>
      <c r="F92" s="6">
        <v>0</v>
      </c>
      <c r="G92" s="6">
        <v>0</v>
      </c>
      <c r="H92" s="6">
        <v>0</v>
      </c>
      <c r="I92" s="6">
        <v>0</v>
      </c>
      <c r="J92" s="6">
        <v>0</v>
      </c>
      <c r="K92" s="6">
        <v>0</v>
      </c>
      <c r="L92" s="6">
        <v>0</v>
      </c>
      <c r="M92" s="6">
        <v>0</v>
      </c>
      <c r="N92" s="11">
        <v>0</v>
      </c>
      <c r="O92">
        <v>0</v>
      </c>
      <c r="P92" s="6">
        <v>0</v>
      </c>
      <c r="Q92" s="7">
        <v>0</v>
      </c>
    </row>
    <row r="93" spans="2:17" ht="409.6">
      <c r="B93" s="58" t="s">
        <v>86</v>
      </c>
      <c r="C93" s="6"/>
      <c r="D93" s="3" t="s">
        <v>7</v>
      </c>
      <c r="E93" s="6">
        <v>0.789219</v>
      </c>
      <c r="F93" s="6">
        <v>0.80643799999999999</v>
      </c>
      <c r="G93" s="6">
        <v>0.80096000000000001</v>
      </c>
      <c r="H93" s="6">
        <v>0.79758099999999998</v>
      </c>
      <c r="I93" s="6">
        <v>0.79140500000000003</v>
      </c>
      <c r="J93" s="6">
        <v>0.78839800000000004</v>
      </c>
      <c r="K93" s="6">
        <v>0.75571199999999994</v>
      </c>
      <c r="L93" s="6">
        <v>0.77417499999999995</v>
      </c>
      <c r="M93" s="6">
        <v>0.77698299999999998</v>
      </c>
      <c r="N93" s="11">
        <v>0.753498</v>
      </c>
      <c r="O93">
        <v>0.8298719</v>
      </c>
      <c r="P93" s="6">
        <v>0.8300303</v>
      </c>
      <c r="Q93" s="7">
        <v>0.91289919999999991</v>
      </c>
    </row>
    <row r="94" spans="2:17" ht="409.6">
      <c r="B94" s="58" t="s">
        <v>87</v>
      </c>
      <c r="C94" s="6"/>
      <c r="D94" s="3" t="s">
        <v>7</v>
      </c>
      <c r="E94" s="6">
        <v>0</v>
      </c>
      <c r="F94" s="6">
        <v>0</v>
      </c>
      <c r="G94" s="6">
        <v>0</v>
      </c>
      <c r="H94" s="6">
        <v>0</v>
      </c>
      <c r="I94" s="6">
        <v>0</v>
      </c>
      <c r="J94" s="6">
        <v>0</v>
      </c>
      <c r="K94" s="6">
        <v>0</v>
      </c>
      <c r="L94" s="6">
        <v>0</v>
      </c>
      <c r="M94" s="6">
        <v>0</v>
      </c>
      <c r="N94" s="11">
        <v>0</v>
      </c>
      <c r="O94">
        <v>0</v>
      </c>
      <c r="P94" s="6">
        <v>0</v>
      </c>
      <c r="Q94" s="7">
        <v>0</v>
      </c>
    </row>
    <row r="95" spans="2:17" ht="409.6">
      <c r="B95" s="58" t="s">
        <v>88</v>
      </c>
      <c r="C95" s="6"/>
      <c r="D95" s="3" t="s">
        <v>7</v>
      </c>
      <c r="E95" s="6">
        <v>1.3186690000000001</v>
      </c>
      <c r="F95" s="6">
        <v>1.2453109999999998</v>
      </c>
      <c r="G95" s="6">
        <v>1.2342840000000002</v>
      </c>
      <c r="H95" s="6">
        <v>1.1128070000000001</v>
      </c>
      <c r="I95" s="6">
        <v>1.093529</v>
      </c>
      <c r="J95" s="6">
        <v>1.045337</v>
      </c>
      <c r="K95" s="6">
        <v>1.07619</v>
      </c>
      <c r="L95" s="6">
        <v>1.1539919999999999</v>
      </c>
      <c r="M95" s="6">
        <v>1.054128</v>
      </c>
      <c r="N95" s="11">
        <v>1.1228879999999999</v>
      </c>
      <c r="O95">
        <v>1.2941764</v>
      </c>
      <c r="P95" s="6">
        <v>1.259587</v>
      </c>
      <c r="Q95" s="7">
        <v>1.1279532999999999</v>
      </c>
    </row>
    <row r="96" spans="2:17" ht="409.6">
      <c r="B96" s="58" t="s">
        <v>89</v>
      </c>
      <c r="C96" s="6"/>
      <c r="D96" s="3" t="s">
        <v>7</v>
      </c>
      <c r="E96" s="6">
        <v>0</v>
      </c>
      <c r="F96" s="6">
        <v>0</v>
      </c>
      <c r="G96" s="6">
        <v>0</v>
      </c>
      <c r="H96" s="6">
        <v>0</v>
      </c>
      <c r="I96" s="6">
        <v>0</v>
      </c>
      <c r="J96" s="6">
        <v>0</v>
      </c>
      <c r="K96" s="6">
        <v>0</v>
      </c>
      <c r="L96" s="6">
        <v>0</v>
      </c>
      <c r="M96" s="6">
        <v>0</v>
      </c>
      <c r="N96" s="11">
        <v>0</v>
      </c>
      <c r="O96">
        <v>0</v>
      </c>
      <c r="P96" s="6">
        <v>0</v>
      </c>
      <c r="Q96" s="7">
        <v>0</v>
      </c>
    </row>
    <row r="97" spans="2:17" ht="409.6">
      <c r="B97" s="58" t="s">
        <v>90</v>
      </c>
      <c r="C97" s="6"/>
      <c r="D97" s="3" t="s">
        <v>7</v>
      </c>
      <c r="E97" s="6">
        <v>0</v>
      </c>
      <c r="F97" s="6">
        <v>0</v>
      </c>
      <c r="G97" s="6">
        <v>0</v>
      </c>
      <c r="H97" s="6">
        <v>0</v>
      </c>
      <c r="I97" s="6">
        <v>0</v>
      </c>
      <c r="J97" s="6">
        <v>0</v>
      </c>
      <c r="K97" s="6">
        <v>0</v>
      </c>
      <c r="L97" s="6">
        <v>0</v>
      </c>
      <c r="M97" s="6">
        <v>0</v>
      </c>
      <c r="N97" s="11">
        <v>0</v>
      </c>
      <c r="O97">
        <v>0</v>
      </c>
      <c r="P97" s="6">
        <v>0</v>
      </c>
      <c r="Q97" s="7">
        <v>0</v>
      </c>
    </row>
    <row r="98" spans="2:17" ht="409.6">
      <c r="B98" s="58" t="s">
        <v>91</v>
      </c>
      <c r="C98" s="6"/>
      <c r="D98" s="3" t="s">
        <v>7</v>
      </c>
      <c r="E98" s="6">
        <v>0.61197999999999997</v>
      </c>
      <c r="F98" s="6">
        <v>0.7208730000000001</v>
      </c>
      <c r="G98" s="6">
        <v>0.663192</v>
      </c>
      <c r="H98" s="6">
        <v>0.66391</v>
      </c>
      <c r="I98" s="6">
        <v>0.70149600000000001</v>
      </c>
      <c r="J98" s="6">
        <v>0.77240700000000007</v>
      </c>
      <c r="K98" s="6">
        <v>0.78316700000000006</v>
      </c>
      <c r="L98" s="6">
        <v>0.76929800000000004</v>
      </c>
      <c r="M98" s="6">
        <v>0.87245500000000009</v>
      </c>
      <c r="N98" s="11">
        <v>0.84318799999999994</v>
      </c>
      <c r="O98">
        <v>1.1526243</v>
      </c>
      <c r="P98" s="6">
        <v>1.1703912000000001</v>
      </c>
      <c r="Q98" s="7">
        <v>1.1917299000000001</v>
      </c>
    </row>
    <row r="99" spans="2:17" ht="409.6">
      <c r="B99" s="58" t="s">
        <v>92</v>
      </c>
      <c r="C99" s="6"/>
      <c r="D99" s="3" t="s">
        <v>7</v>
      </c>
      <c r="E99" s="6">
        <v>0</v>
      </c>
      <c r="F99" s="6">
        <v>0</v>
      </c>
      <c r="G99" s="6">
        <v>0</v>
      </c>
      <c r="H99" s="6">
        <v>0</v>
      </c>
      <c r="I99" s="6">
        <v>0</v>
      </c>
      <c r="J99" s="6">
        <v>0</v>
      </c>
      <c r="K99" s="6">
        <v>0</v>
      </c>
      <c r="L99" s="6">
        <v>0</v>
      </c>
      <c r="M99" s="6">
        <v>0</v>
      </c>
      <c r="N99" s="11">
        <v>0</v>
      </c>
      <c r="O99">
        <v>0</v>
      </c>
      <c r="P99" s="6">
        <v>0</v>
      </c>
      <c r="Q99" s="7">
        <v>0</v>
      </c>
    </row>
    <row r="100" spans="2:17" ht="409.6">
      <c r="B100" s="58" t="s">
        <v>131</v>
      </c>
      <c r="C100" s="6"/>
      <c r="D100" s="3" t="s">
        <v>7</v>
      </c>
      <c r="E100" s="6">
        <v>0.95544219999999991</v>
      </c>
      <c r="F100" s="6">
        <v>0.95556849999999993</v>
      </c>
      <c r="G100" s="6">
        <v>0.95533060000000003</v>
      </c>
      <c r="H100" s="6">
        <v>0.95533749999999995</v>
      </c>
      <c r="I100" s="6">
        <v>0.95533060000000003</v>
      </c>
      <c r="J100" s="6">
        <v>0.95546830000000005</v>
      </c>
      <c r="K100" s="6">
        <v>0.95539940000000001</v>
      </c>
      <c r="L100" s="6">
        <v>0.95553250000000001</v>
      </c>
      <c r="M100" s="6">
        <v>0.95563940000000003</v>
      </c>
      <c r="N100" s="11">
        <v>0.95585690000000001</v>
      </c>
      <c r="O100">
        <v>0.95558540000000003</v>
      </c>
      <c r="P100" s="6">
        <v>0.9555283</v>
      </c>
      <c r="Q100" s="7">
        <v>0.95639660000000004</v>
      </c>
    </row>
    <row r="101" spans="2:17" ht="409.6">
      <c r="B101" s="58" t="s">
        <v>133</v>
      </c>
      <c r="C101" s="6"/>
      <c r="D101" s="3" t="s">
        <v>7</v>
      </c>
      <c r="E101" s="6">
        <v>0.97979519999999998</v>
      </c>
      <c r="F101" s="6">
        <v>0.97980719999999999</v>
      </c>
      <c r="G101" s="6">
        <v>0.98202030000000007</v>
      </c>
      <c r="H101" s="6">
        <v>0.98236609999999991</v>
      </c>
      <c r="I101" s="6">
        <v>0.98236609999999991</v>
      </c>
      <c r="J101" s="6">
        <v>0.97993390000000002</v>
      </c>
      <c r="K101" s="6">
        <v>0.97993390000000002</v>
      </c>
      <c r="L101" s="6">
        <v>0.98127350000000002</v>
      </c>
      <c r="M101" s="6">
        <v>0.98027049999999993</v>
      </c>
      <c r="N101" s="11">
        <v>0.9810352</v>
      </c>
      <c r="O101">
        <v>0.98027540000000002</v>
      </c>
      <c r="P101" s="6">
        <v>0.98015599999999992</v>
      </c>
      <c r="Q101" s="7">
        <v>0.9806011</v>
      </c>
    </row>
    <row r="102" spans="2:17" ht="409.6">
      <c r="B102" s="58" t="s">
        <v>93</v>
      </c>
      <c r="C102" s="6"/>
      <c r="D102" s="3" t="s">
        <v>7</v>
      </c>
      <c r="E102" s="6">
        <v>1.4905768000000001</v>
      </c>
      <c r="F102" s="6">
        <v>1.5571754</v>
      </c>
      <c r="G102" s="6">
        <v>1.6276926</v>
      </c>
      <c r="H102" s="6">
        <v>1.9202222</v>
      </c>
      <c r="I102" s="6">
        <v>2.0525600000000002</v>
      </c>
      <c r="J102" s="6">
        <v>2.3156279</v>
      </c>
      <c r="K102" s="6">
        <v>2.6161029</v>
      </c>
      <c r="L102" s="6">
        <v>2.6356837999999998</v>
      </c>
      <c r="M102" s="6">
        <v>2.1370884999999999</v>
      </c>
      <c r="N102" s="11">
        <v>2.3631637999999997</v>
      </c>
      <c r="O102">
        <v>2.4565909000000001</v>
      </c>
      <c r="P102" s="6">
        <v>2.4594582999999997</v>
      </c>
      <c r="Q102" s="7">
        <v>2.3342459</v>
      </c>
    </row>
    <row r="103" spans="2:17" ht="409.6">
      <c r="B103" s="58" t="s">
        <v>94</v>
      </c>
      <c r="C103" s="6"/>
      <c r="D103" s="3" t="s">
        <v>7</v>
      </c>
      <c r="E103" s="6">
        <v>0</v>
      </c>
      <c r="F103" s="6">
        <v>0</v>
      </c>
      <c r="G103" s="6">
        <v>0</v>
      </c>
      <c r="H103" s="6">
        <v>0</v>
      </c>
      <c r="I103" s="6">
        <v>0</v>
      </c>
      <c r="J103" s="6">
        <v>0</v>
      </c>
      <c r="K103" s="6">
        <v>0</v>
      </c>
      <c r="L103" s="6">
        <v>0</v>
      </c>
      <c r="M103" s="6">
        <v>0</v>
      </c>
      <c r="N103" s="11">
        <v>0</v>
      </c>
      <c r="O103">
        <v>0</v>
      </c>
      <c r="P103" s="6">
        <v>1.1115157</v>
      </c>
      <c r="Q103" s="7">
        <v>1.1132176</v>
      </c>
    </row>
    <row r="104" spans="2:17" ht="409.6">
      <c r="B104" s="58" t="s">
        <v>95</v>
      </c>
      <c r="C104" s="6"/>
      <c r="D104" s="3" t="s">
        <v>7</v>
      </c>
      <c r="E104" s="6">
        <v>0</v>
      </c>
      <c r="F104" s="6">
        <v>0</v>
      </c>
      <c r="G104" s="6">
        <v>0</v>
      </c>
      <c r="H104" s="6">
        <v>0</v>
      </c>
      <c r="I104" s="6">
        <v>0</v>
      </c>
      <c r="J104" s="6">
        <v>0</v>
      </c>
      <c r="K104" s="6">
        <v>0</v>
      </c>
      <c r="L104" s="6">
        <v>0</v>
      </c>
      <c r="M104" s="6">
        <v>0</v>
      </c>
      <c r="N104" s="11">
        <v>0</v>
      </c>
      <c r="O104">
        <v>0</v>
      </c>
      <c r="P104" s="6">
        <v>0</v>
      </c>
      <c r="Q104" s="7">
        <v>0</v>
      </c>
    </row>
    <row r="105" spans="2:17" ht="409.6">
      <c r="B105" s="58" t="s">
        <v>96</v>
      </c>
      <c r="C105" s="6"/>
      <c r="D105" s="3" t="s">
        <v>7</v>
      </c>
      <c r="E105" s="6">
        <v>1.1118876</v>
      </c>
      <c r="F105" s="6">
        <v>1.1131257999999999</v>
      </c>
      <c r="G105" s="6">
        <v>1.1124795999999999</v>
      </c>
      <c r="H105" s="6">
        <v>1.1123403000000001</v>
      </c>
      <c r="I105" s="6">
        <v>1.1123460999999999</v>
      </c>
      <c r="J105" s="6">
        <v>1.111842</v>
      </c>
      <c r="K105" s="6">
        <v>1.1121397</v>
      </c>
      <c r="L105" s="6">
        <v>1.1125573999999998</v>
      </c>
      <c r="M105" s="6">
        <v>1.1122372</v>
      </c>
      <c r="N105" s="11">
        <v>1.1127714000000002</v>
      </c>
      <c r="O105">
        <v>1.2545112999999999</v>
      </c>
      <c r="P105" s="6">
        <v>1.283898</v>
      </c>
      <c r="Q105" s="7">
        <v>1.1737519000000001</v>
      </c>
    </row>
    <row r="106" spans="2:17" ht="409.6">
      <c r="B106" s="58" t="s">
        <v>97</v>
      </c>
      <c r="C106" s="6"/>
      <c r="D106" s="3" t="s">
        <v>7</v>
      </c>
      <c r="E106" s="6">
        <v>0.97036699999999998</v>
      </c>
      <c r="F106" s="6">
        <v>0.83968470000000006</v>
      </c>
      <c r="G106" s="6">
        <v>0.91236810000000002</v>
      </c>
      <c r="H106" s="6">
        <v>0.95207560000000002</v>
      </c>
      <c r="I106" s="6">
        <v>0.91728359999999998</v>
      </c>
      <c r="J106" s="6">
        <v>1.1576401000000001</v>
      </c>
      <c r="K106" s="6">
        <v>1.0376156000000001</v>
      </c>
      <c r="L106" s="6">
        <v>1.0080210000000001</v>
      </c>
      <c r="M106" s="6">
        <v>1.2367444000000001</v>
      </c>
      <c r="N106" s="11">
        <v>1.1519244000000002</v>
      </c>
      <c r="O106">
        <v>0.92048770000000002</v>
      </c>
      <c r="P106" s="6">
        <v>0.95285010000000003</v>
      </c>
      <c r="Q106" s="7">
        <v>0.9367683</v>
      </c>
    </row>
    <row r="107" spans="2:17" ht="409.6">
      <c r="B107" s="58" t="s">
        <v>98</v>
      </c>
      <c r="C107" s="6"/>
      <c r="D107" s="3" t="s">
        <v>7</v>
      </c>
      <c r="E107" s="6">
        <v>0.68946200000000002</v>
      </c>
      <c r="F107" s="6">
        <v>0.67796599999999996</v>
      </c>
      <c r="G107" s="6">
        <v>0.67913099999999993</v>
      </c>
      <c r="H107" s="6">
        <v>0.67927700000000002</v>
      </c>
      <c r="I107" s="6">
        <v>0.682925</v>
      </c>
      <c r="J107" s="6">
        <v>0.68492600000000003</v>
      </c>
      <c r="K107" s="6">
        <v>0.69082399999999999</v>
      </c>
      <c r="L107" s="6">
        <v>0.69739399999999996</v>
      </c>
      <c r="M107" s="6">
        <v>0.70081899999999997</v>
      </c>
      <c r="N107" s="11">
        <v>0.69680900000000001</v>
      </c>
      <c r="O107">
        <v>0.86478740000000009</v>
      </c>
      <c r="P107" s="6">
        <v>0.87534789999999996</v>
      </c>
      <c r="Q107" s="7">
        <v>0.8742164</v>
      </c>
    </row>
    <row r="108" spans="2:17" ht="409.6">
      <c r="B108" s="58" t="s">
        <v>99</v>
      </c>
      <c r="C108" s="6"/>
      <c r="D108" s="3" t="s">
        <v>7</v>
      </c>
      <c r="E108" s="6">
        <v>0.86519800000000002</v>
      </c>
      <c r="F108" s="6">
        <v>0.84922600000000004</v>
      </c>
      <c r="G108" s="6">
        <v>0.84159200000000001</v>
      </c>
      <c r="H108" s="6">
        <v>0.838395</v>
      </c>
      <c r="I108" s="6">
        <v>0.84297299999999997</v>
      </c>
      <c r="J108" s="6">
        <v>0.8568920000000001</v>
      </c>
      <c r="K108" s="6">
        <v>0.85882700000000001</v>
      </c>
      <c r="L108" s="6">
        <v>0.84921900000000006</v>
      </c>
      <c r="M108" s="6">
        <v>0.84809100000000004</v>
      </c>
      <c r="N108" s="11">
        <v>0.85295799999999999</v>
      </c>
      <c r="O108">
        <v>0.87329939999999995</v>
      </c>
      <c r="P108" s="6">
        <v>0.87004920000000008</v>
      </c>
      <c r="Q108" s="7">
        <v>0.86159160000000001</v>
      </c>
    </row>
    <row r="109" spans="2:17" ht="409.6">
      <c r="B109" s="58" t="s">
        <v>100</v>
      </c>
      <c r="C109" s="6"/>
      <c r="D109" s="3" t="s">
        <v>7</v>
      </c>
      <c r="E109" s="6">
        <v>0</v>
      </c>
      <c r="F109" s="6">
        <v>0</v>
      </c>
      <c r="G109" s="6">
        <v>0</v>
      </c>
      <c r="H109" s="6">
        <v>0</v>
      </c>
      <c r="I109" s="6">
        <v>0</v>
      </c>
      <c r="J109" s="6">
        <v>0</v>
      </c>
      <c r="K109" s="6">
        <v>0</v>
      </c>
      <c r="L109" s="6">
        <v>0</v>
      </c>
      <c r="M109" s="6">
        <v>0</v>
      </c>
      <c r="N109" s="11">
        <v>0</v>
      </c>
      <c r="O109">
        <v>0</v>
      </c>
      <c r="P109" s="6">
        <v>0</v>
      </c>
      <c r="Q109" s="7">
        <v>0</v>
      </c>
    </row>
    <row r="110" spans="2:17" ht="409.6">
      <c r="B110" s="58" t="s">
        <v>380</v>
      </c>
      <c r="C110" s="6"/>
      <c r="D110" s="3" t="s">
        <v>7</v>
      </c>
      <c r="E110" s="6">
        <v>1.0115037</v>
      </c>
      <c r="F110" s="6">
        <v>1.0103849</v>
      </c>
      <c r="G110" s="6">
        <v>1.0577938</v>
      </c>
      <c r="H110" s="6">
        <v>1.0126078000000001</v>
      </c>
      <c r="I110" s="6">
        <v>0.39832260000000003</v>
      </c>
      <c r="J110" s="6">
        <v>0.39789229999999998</v>
      </c>
      <c r="K110" s="6">
        <v>0.4551307</v>
      </c>
      <c r="L110" s="6">
        <v>0.41510770000000002</v>
      </c>
      <c r="M110" s="6">
        <v>0.45674999999999999</v>
      </c>
      <c r="N110" s="11">
        <v>0.55956919999999999</v>
      </c>
      <c r="O110">
        <v>0</v>
      </c>
      <c r="P110" s="6">
        <v>0</v>
      </c>
      <c r="Q110" s="7">
        <v>0</v>
      </c>
    </row>
    <row r="111" spans="2:17" ht="409.6">
      <c r="B111" s="58" t="s">
        <v>101</v>
      </c>
      <c r="C111" s="6"/>
      <c r="D111" s="3" t="s">
        <v>7</v>
      </c>
      <c r="E111" s="6">
        <v>0.8244686</v>
      </c>
      <c r="F111" s="6">
        <v>0.79709389999999991</v>
      </c>
      <c r="G111" s="6">
        <v>0.83083150000000006</v>
      </c>
      <c r="H111" s="6">
        <v>0.82353129999999997</v>
      </c>
      <c r="I111" s="6">
        <v>0.84453999999999996</v>
      </c>
      <c r="J111" s="6">
        <v>0.82890070000000005</v>
      </c>
      <c r="K111" s="6">
        <v>0.88270850000000001</v>
      </c>
      <c r="L111" s="6">
        <v>0.91988000000000003</v>
      </c>
      <c r="M111" s="6">
        <v>0.9332045000000001</v>
      </c>
      <c r="N111" s="11">
        <v>0.91158689999999998</v>
      </c>
      <c r="O111">
        <v>1.0631274000000002</v>
      </c>
      <c r="P111" s="6">
        <v>1.1046362999999999</v>
      </c>
      <c r="Q111" s="7">
        <v>1.0560931</v>
      </c>
    </row>
    <row r="112" spans="2:17" ht="409.6">
      <c r="B112" s="58" t="s">
        <v>381</v>
      </c>
      <c r="C112" s="6"/>
      <c r="D112" s="3" t="s">
        <v>7</v>
      </c>
      <c r="E112" s="6">
        <v>0.50126670000000006</v>
      </c>
      <c r="F112" s="6">
        <v>0.50852429999999993</v>
      </c>
      <c r="G112" s="6">
        <v>0.5226942</v>
      </c>
      <c r="H112" s="6">
        <v>0.56512899999999999</v>
      </c>
      <c r="I112" s="6">
        <v>0.55778020000000006</v>
      </c>
      <c r="J112" s="6">
        <v>0.63227239999999996</v>
      </c>
      <c r="K112" s="6">
        <v>0.645285</v>
      </c>
      <c r="L112" s="6">
        <v>0.63321110000000003</v>
      </c>
      <c r="M112" s="6">
        <v>0.596885</v>
      </c>
      <c r="N112" s="11">
        <v>0.59627399999999997</v>
      </c>
      <c r="O112">
        <v>0.96029920000000002</v>
      </c>
      <c r="P112" s="6">
        <v>0.99947360000000007</v>
      </c>
      <c r="Q112" s="7">
        <v>0.93550449999999996</v>
      </c>
    </row>
    <row r="113" spans="2:17" ht="409.6">
      <c r="B113" s="58" t="s">
        <v>102</v>
      </c>
      <c r="C113" s="6"/>
      <c r="D113" s="3" t="s">
        <v>7</v>
      </c>
      <c r="E113" s="6">
        <v>0</v>
      </c>
      <c r="F113" s="6">
        <v>0</v>
      </c>
      <c r="G113" s="6">
        <v>0</v>
      </c>
      <c r="H113" s="6">
        <v>0</v>
      </c>
      <c r="I113" s="6">
        <v>0</v>
      </c>
      <c r="J113" s="6">
        <v>0</v>
      </c>
      <c r="K113" s="6">
        <v>0</v>
      </c>
      <c r="L113" s="6">
        <v>0</v>
      </c>
      <c r="M113" s="6">
        <v>0</v>
      </c>
      <c r="N113" s="11">
        <v>0</v>
      </c>
      <c r="O113">
        <v>0</v>
      </c>
      <c r="P113" s="6">
        <v>0</v>
      </c>
      <c r="Q113" s="7">
        <v>0</v>
      </c>
    </row>
    <row r="114" spans="2:17" ht="409.6">
      <c r="B114" s="58" t="s">
        <v>103</v>
      </c>
      <c r="C114" s="6"/>
      <c r="D114" s="3" t="s">
        <v>7</v>
      </c>
      <c r="E114" s="6">
        <v>0</v>
      </c>
      <c r="F114" s="6">
        <v>0</v>
      </c>
      <c r="G114" s="6">
        <v>0</v>
      </c>
      <c r="H114" s="6">
        <v>0</v>
      </c>
      <c r="I114" s="6">
        <v>0</v>
      </c>
      <c r="J114" s="6">
        <v>0</v>
      </c>
      <c r="K114" s="6">
        <v>0</v>
      </c>
      <c r="L114" s="6">
        <v>0</v>
      </c>
      <c r="M114" s="6">
        <v>0</v>
      </c>
      <c r="N114" s="11">
        <v>0</v>
      </c>
      <c r="O114">
        <v>0</v>
      </c>
      <c r="P114" s="6">
        <v>0</v>
      </c>
      <c r="Q114" s="7">
        <v>0</v>
      </c>
    </row>
    <row r="115" spans="2:17" ht="409.6">
      <c r="B115" s="58" t="s">
        <v>104</v>
      </c>
      <c r="C115" s="6"/>
      <c r="D115" s="3" t="s">
        <v>7</v>
      </c>
      <c r="E115" s="6">
        <v>1.3669502</v>
      </c>
      <c r="F115" s="6">
        <v>1.3078267000000001</v>
      </c>
      <c r="G115" s="6">
        <v>1.3348483000000002</v>
      </c>
      <c r="H115" s="6">
        <v>1.2767567</v>
      </c>
      <c r="I115" s="6">
        <v>1.2553831</v>
      </c>
      <c r="J115" s="6">
        <v>1.0914230999999999</v>
      </c>
      <c r="K115" s="6">
        <v>1.125467</v>
      </c>
      <c r="L115" s="6">
        <v>1.0244077999999999</v>
      </c>
      <c r="M115" s="6">
        <v>1.0304977</v>
      </c>
      <c r="N115" s="11">
        <v>1.0375395000000001</v>
      </c>
      <c r="O115">
        <v>1.0575002</v>
      </c>
      <c r="P115" s="6">
        <v>1.0327988000000001</v>
      </c>
      <c r="Q115" s="7">
        <v>1.0311309000000002</v>
      </c>
    </row>
    <row r="116" spans="2:17" ht="409.6">
      <c r="B116" s="58" t="s">
        <v>105</v>
      </c>
      <c r="C116" s="6"/>
      <c r="D116" s="3" t="s">
        <v>7</v>
      </c>
      <c r="E116" s="6">
        <v>0</v>
      </c>
      <c r="F116" s="6">
        <v>0</v>
      </c>
      <c r="G116" s="6">
        <v>0</v>
      </c>
      <c r="H116" s="6">
        <v>0</v>
      </c>
      <c r="I116" s="6">
        <v>0</v>
      </c>
      <c r="J116" s="6">
        <v>0</v>
      </c>
      <c r="K116" s="6">
        <v>0</v>
      </c>
      <c r="L116" s="6">
        <v>0</v>
      </c>
      <c r="M116" s="6">
        <v>0</v>
      </c>
      <c r="N116" s="11">
        <v>0</v>
      </c>
      <c r="O116">
        <v>0</v>
      </c>
      <c r="P116" s="6">
        <v>0</v>
      </c>
      <c r="Q116" s="7">
        <v>0</v>
      </c>
    </row>
    <row r="117" spans="2:17" ht="409.6">
      <c r="B117" s="58" t="s">
        <v>106</v>
      </c>
      <c r="C117" s="6"/>
      <c r="D117" s="3" t="s">
        <v>7</v>
      </c>
      <c r="E117" s="6">
        <v>0.75991200000000003</v>
      </c>
      <c r="F117" s="6">
        <v>0.69995200000000002</v>
      </c>
      <c r="G117" s="6">
        <v>0.78760299999999994</v>
      </c>
      <c r="H117" s="6">
        <v>0.83762800000000004</v>
      </c>
      <c r="I117" s="6">
        <v>0.77844899999999995</v>
      </c>
      <c r="J117" s="6">
        <v>0.78583500000000006</v>
      </c>
      <c r="K117" s="6">
        <v>0.78954100000000005</v>
      </c>
      <c r="L117" s="6">
        <v>0.78264800000000001</v>
      </c>
      <c r="M117" s="6">
        <v>0.78583399999999992</v>
      </c>
      <c r="N117" s="11">
        <v>0.78000400000000003</v>
      </c>
      <c r="O117">
        <v>1.0011949</v>
      </c>
      <c r="P117" s="6">
        <v>1.0071367</v>
      </c>
      <c r="Q117" s="7">
        <v>1.0436219</v>
      </c>
    </row>
    <row r="118" spans="2:17" ht="409.6">
      <c r="B118" s="58" t="s">
        <v>135</v>
      </c>
      <c r="C118" s="6"/>
      <c r="D118" s="3" t="s">
        <v>7</v>
      </c>
      <c r="E118" s="6">
        <v>0.83838499999999994</v>
      </c>
      <c r="F118" s="6">
        <v>0.86273</v>
      </c>
      <c r="G118" s="6">
        <v>0.87704700000000002</v>
      </c>
      <c r="H118" s="6">
        <v>0.838615</v>
      </c>
      <c r="I118" s="6">
        <v>0.83946799999999999</v>
      </c>
      <c r="J118" s="6">
        <v>0.82597299999999996</v>
      </c>
      <c r="K118" s="6">
        <v>0.84123800000000004</v>
      </c>
      <c r="L118" s="6">
        <v>0.85964300000000005</v>
      </c>
      <c r="M118" s="6">
        <v>0.84339500000000001</v>
      </c>
      <c r="N118" s="11">
        <v>0.83271400000000007</v>
      </c>
      <c r="O118">
        <v>0.95307590000000009</v>
      </c>
      <c r="P118" s="6">
        <v>0.9700513999999999</v>
      </c>
      <c r="Q118" s="7">
        <v>0.95266919999999999</v>
      </c>
    </row>
    <row r="119" spans="2:17" ht="409.6">
      <c r="B119" s="58" t="s">
        <v>107</v>
      </c>
      <c r="C119" s="6"/>
      <c r="D119" s="3" t="s">
        <v>7</v>
      </c>
      <c r="E119" s="6">
        <v>0.95959740000000004</v>
      </c>
      <c r="F119" s="6">
        <v>0.88421310000000009</v>
      </c>
      <c r="G119" s="6">
        <v>0.87931370000000009</v>
      </c>
      <c r="H119" s="6">
        <v>0.90246380000000004</v>
      </c>
      <c r="I119" s="6">
        <v>0.92748410000000003</v>
      </c>
      <c r="J119" s="6">
        <v>0.89979169999999997</v>
      </c>
      <c r="K119" s="6">
        <v>0.87805840000000002</v>
      </c>
      <c r="L119" s="6">
        <v>0.86962280000000003</v>
      </c>
      <c r="M119" s="6">
        <v>1.0052216</v>
      </c>
      <c r="N119" s="11">
        <v>0.98403700000000005</v>
      </c>
      <c r="O119">
        <v>0.98268600000000006</v>
      </c>
      <c r="P119" s="6">
        <v>0.9265854</v>
      </c>
      <c r="Q119" s="7">
        <v>0.97285920000000004</v>
      </c>
    </row>
    <row r="120" spans="2:17" ht="409.6">
      <c r="B120" s="58" t="s">
        <v>108</v>
      </c>
      <c r="C120" s="6"/>
      <c r="D120" s="3" t="s">
        <v>7</v>
      </c>
      <c r="E120" s="6">
        <v>0.91749599999999998</v>
      </c>
      <c r="F120" s="6">
        <v>0.91488099999999994</v>
      </c>
      <c r="G120" s="6">
        <v>0.91219399999999995</v>
      </c>
      <c r="H120" s="6">
        <v>0.91018100000000002</v>
      </c>
      <c r="I120" s="6">
        <v>0.89078299999999999</v>
      </c>
      <c r="J120" s="6">
        <v>0.88616300000000003</v>
      </c>
      <c r="K120" s="6">
        <v>0.90058500000000008</v>
      </c>
      <c r="L120" s="6">
        <v>0.94298999999999999</v>
      </c>
      <c r="M120" s="6">
        <v>0.90127099999999993</v>
      </c>
      <c r="N120" s="11">
        <v>0.92007799999999995</v>
      </c>
      <c r="O120">
        <v>0.93843200000000004</v>
      </c>
      <c r="P120" s="6">
        <v>0.96128760000000002</v>
      </c>
      <c r="Q120" s="7">
        <v>0.92768790000000001</v>
      </c>
    </row>
    <row r="121" spans="2:17" ht="409.6">
      <c r="B121" s="58" t="s">
        <v>109</v>
      </c>
      <c r="C121" s="6"/>
      <c r="D121" s="3" t="s">
        <v>7</v>
      </c>
      <c r="E121" s="6">
        <v>0</v>
      </c>
      <c r="F121" s="6">
        <v>0</v>
      </c>
      <c r="G121" s="6">
        <v>0</v>
      </c>
      <c r="H121" s="6">
        <v>0</v>
      </c>
      <c r="I121" s="6">
        <v>0</v>
      </c>
      <c r="J121" s="6">
        <v>0</v>
      </c>
      <c r="K121" s="6">
        <v>0</v>
      </c>
      <c r="L121" s="6">
        <v>0</v>
      </c>
      <c r="M121" s="6">
        <v>0</v>
      </c>
      <c r="N121" s="11">
        <v>0</v>
      </c>
      <c r="O121">
        <v>0</v>
      </c>
      <c r="P121" s="6">
        <v>1.0339594999999999</v>
      </c>
      <c r="Q121" s="7">
        <v>1.2095292</v>
      </c>
    </row>
    <row r="122" spans="2:17" ht="409.6">
      <c r="B122" s="58" t="s">
        <v>110</v>
      </c>
      <c r="C122" s="6"/>
      <c r="D122" s="3" t="s">
        <v>7</v>
      </c>
      <c r="E122" s="6">
        <v>0</v>
      </c>
      <c r="F122" s="6">
        <v>0</v>
      </c>
      <c r="G122" s="6">
        <v>0</v>
      </c>
      <c r="H122" s="6">
        <v>0</v>
      </c>
      <c r="I122" s="6">
        <v>0</v>
      </c>
      <c r="J122" s="6">
        <v>0</v>
      </c>
      <c r="K122" s="6">
        <v>0</v>
      </c>
      <c r="L122" s="6">
        <v>0</v>
      </c>
      <c r="M122" s="6">
        <v>0</v>
      </c>
      <c r="N122" s="11">
        <v>0</v>
      </c>
      <c r="O122">
        <v>0</v>
      </c>
      <c r="P122" s="6">
        <v>0</v>
      </c>
      <c r="Q122" s="7">
        <v>0</v>
      </c>
    </row>
    <row r="123" spans="2:17" ht="409.6">
      <c r="B123" s="58" t="s">
        <v>111</v>
      </c>
      <c r="C123" s="6"/>
      <c r="D123" s="3" t="s">
        <v>7</v>
      </c>
      <c r="E123" s="6">
        <v>0.63765300000000003</v>
      </c>
      <c r="F123" s="6">
        <v>0.62067100000000008</v>
      </c>
      <c r="G123" s="6">
        <v>0.60755800000000004</v>
      </c>
      <c r="H123" s="6">
        <v>0.61127200000000004</v>
      </c>
      <c r="I123" s="6">
        <v>0.58385299999999996</v>
      </c>
      <c r="J123" s="6">
        <v>0.63675800000000005</v>
      </c>
      <c r="K123" s="6">
        <v>0.61778999999999995</v>
      </c>
      <c r="L123" s="6">
        <v>0.62029999999999996</v>
      </c>
      <c r="M123" s="6">
        <v>0.59851900000000002</v>
      </c>
      <c r="N123" s="11">
        <v>0.580677</v>
      </c>
      <c r="O123">
        <v>0.67785410000000001</v>
      </c>
      <c r="P123" s="6">
        <v>0.60826279999999999</v>
      </c>
      <c r="Q123" s="7">
        <v>0.70476709999999998</v>
      </c>
    </row>
    <row r="124" spans="2:17" ht="409.6">
      <c r="B124" s="58" t="s">
        <v>112</v>
      </c>
      <c r="C124" s="6"/>
      <c r="D124" s="3" t="s">
        <v>7</v>
      </c>
      <c r="E124" s="6">
        <v>0</v>
      </c>
      <c r="F124" s="6">
        <v>0</v>
      </c>
      <c r="G124" s="6">
        <v>0</v>
      </c>
      <c r="H124" s="6">
        <v>0</v>
      </c>
      <c r="I124" s="6">
        <v>0</v>
      </c>
      <c r="J124" s="6">
        <v>0</v>
      </c>
      <c r="K124" s="6">
        <v>0</v>
      </c>
      <c r="L124" s="6">
        <v>0</v>
      </c>
      <c r="M124" s="6">
        <v>0</v>
      </c>
      <c r="N124" s="11">
        <v>0</v>
      </c>
      <c r="O124">
        <v>0</v>
      </c>
      <c r="P124" s="6">
        <v>0</v>
      </c>
      <c r="Q124" s="7">
        <v>0</v>
      </c>
    </row>
    <row r="125" spans="2:17" ht="409.6">
      <c r="B125" s="58" t="s">
        <v>382</v>
      </c>
      <c r="C125" s="6"/>
      <c r="D125" s="3" t="s">
        <v>7</v>
      </c>
      <c r="E125" s="6">
        <v>0</v>
      </c>
      <c r="F125" s="6">
        <v>0</v>
      </c>
      <c r="G125" s="6">
        <v>0</v>
      </c>
      <c r="H125" s="6">
        <v>0</v>
      </c>
      <c r="I125" s="6">
        <v>0</v>
      </c>
      <c r="J125" s="6">
        <v>0</v>
      </c>
      <c r="K125" s="6">
        <v>0</v>
      </c>
      <c r="L125" s="6">
        <v>0</v>
      </c>
      <c r="M125" s="6">
        <v>0</v>
      </c>
      <c r="N125" s="11">
        <v>0</v>
      </c>
      <c r="O125">
        <v>0</v>
      </c>
      <c r="P125" s="6">
        <v>0</v>
      </c>
      <c r="Q125" s="7">
        <v>0</v>
      </c>
    </row>
    <row r="126" spans="2:17" ht="409.6">
      <c r="B126" s="58" t="s">
        <v>113</v>
      </c>
      <c r="C126" s="6"/>
      <c r="D126" s="3" t="s">
        <v>7</v>
      </c>
      <c r="E126" s="6">
        <v>0</v>
      </c>
      <c r="F126" s="6">
        <v>0</v>
      </c>
      <c r="G126" s="6">
        <v>0</v>
      </c>
      <c r="H126" s="6">
        <v>0</v>
      </c>
      <c r="I126" s="6">
        <v>0</v>
      </c>
      <c r="J126" s="6">
        <v>0</v>
      </c>
      <c r="K126" s="6">
        <v>0</v>
      </c>
      <c r="L126" s="6">
        <v>0</v>
      </c>
      <c r="M126" s="6">
        <v>0</v>
      </c>
      <c r="N126" s="11">
        <v>0</v>
      </c>
      <c r="O126">
        <v>0</v>
      </c>
      <c r="P126" s="6">
        <v>0</v>
      </c>
      <c r="Q126" s="7">
        <v>0</v>
      </c>
    </row>
    <row r="127" spans="2:17" ht="409.6">
      <c r="B127" s="58" t="s">
        <v>114</v>
      </c>
      <c r="C127" s="6"/>
      <c r="D127" s="3" t="s">
        <v>7</v>
      </c>
      <c r="E127" s="6">
        <v>0.96419710000000003</v>
      </c>
      <c r="F127" s="6">
        <v>0.9601284000000001</v>
      </c>
      <c r="G127" s="6">
        <v>0.9766783</v>
      </c>
      <c r="H127" s="6">
        <v>1.0062564000000001</v>
      </c>
      <c r="I127" s="6">
        <v>1.0047546999999999</v>
      </c>
      <c r="J127" s="6">
        <v>0.98780849999999998</v>
      </c>
      <c r="K127" s="6">
        <v>0.81796289999999994</v>
      </c>
      <c r="L127" s="6">
        <v>0.9820605</v>
      </c>
      <c r="M127" s="6">
        <v>0.95075460000000001</v>
      </c>
      <c r="N127" s="11">
        <v>0.93696770000000007</v>
      </c>
      <c r="O127">
        <v>0.93212640000000002</v>
      </c>
      <c r="P127" s="6">
        <v>1.0121621000000001</v>
      </c>
      <c r="Q127" s="7">
        <v>1.0113687</v>
      </c>
    </row>
    <row r="128" spans="2:17" ht="409.6">
      <c r="B128" s="58" t="s">
        <v>115</v>
      </c>
      <c r="C128" s="6"/>
      <c r="D128" s="3" t="s">
        <v>7</v>
      </c>
      <c r="E128" s="6">
        <v>0</v>
      </c>
      <c r="F128" s="6">
        <v>0</v>
      </c>
      <c r="G128" s="6">
        <v>0</v>
      </c>
      <c r="H128" s="6">
        <v>0</v>
      </c>
      <c r="I128" s="6">
        <v>0</v>
      </c>
      <c r="J128" s="6">
        <v>0</v>
      </c>
      <c r="K128" s="6">
        <v>0</v>
      </c>
      <c r="L128" s="6">
        <v>0</v>
      </c>
      <c r="M128" s="6">
        <v>0</v>
      </c>
      <c r="N128" s="11">
        <v>0</v>
      </c>
      <c r="O128">
        <v>0</v>
      </c>
      <c r="P128" s="6">
        <v>0</v>
      </c>
      <c r="Q128" s="7">
        <v>0</v>
      </c>
    </row>
    <row r="129" spans="2:17" ht="409.6">
      <c r="B129" s="58" t="s">
        <v>116</v>
      </c>
      <c r="C129" s="6"/>
      <c r="D129" s="3" t="s">
        <v>7</v>
      </c>
      <c r="E129" s="6">
        <v>0</v>
      </c>
      <c r="F129" s="6">
        <v>0</v>
      </c>
      <c r="G129" s="6">
        <v>0</v>
      </c>
      <c r="H129" s="6">
        <v>0</v>
      </c>
      <c r="I129" s="6">
        <v>0</v>
      </c>
      <c r="J129" s="6">
        <v>0</v>
      </c>
      <c r="K129" s="6">
        <v>0</v>
      </c>
      <c r="L129" s="6">
        <v>0</v>
      </c>
      <c r="M129" s="6">
        <v>0</v>
      </c>
      <c r="N129" s="11">
        <v>0</v>
      </c>
      <c r="O129">
        <v>0</v>
      </c>
      <c r="P129" s="6">
        <v>0</v>
      </c>
      <c r="Q129" s="7">
        <v>0</v>
      </c>
    </row>
    <row r="130" spans="2:17" ht="409.6">
      <c r="B130" s="58" t="s">
        <v>117</v>
      </c>
      <c r="C130" s="6"/>
      <c r="D130" s="3" t="s">
        <v>7</v>
      </c>
      <c r="E130" s="6">
        <v>0</v>
      </c>
      <c r="F130" s="6">
        <v>0</v>
      </c>
      <c r="G130" s="6">
        <v>0</v>
      </c>
      <c r="H130" s="6">
        <v>0</v>
      </c>
      <c r="I130" s="6">
        <v>0</v>
      </c>
      <c r="J130" s="6">
        <v>0</v>
      </c>
      <c r="K130" s="6">
        <v>0</v>
      </c>
      <c r="L130" s="6">
        <v>0</v>
      </c>
      <c r="M130" s="6">
        <v>0</v>
      </c>
      <c r="N130" s="11">
        <v>0</v>
      </c>
      <c r="O130">
        <v>0</v>
      </c>
      <c r="P130" s="6">
        <v>0</v>
      </c>
      <c r="Q130" s="7">
        <v>0</v>
      </c>
    </row>
    <row r="131" spans="2:17" ht="409.6">
      <c r="B131" s="58" t="s">
        <v>118</v>
      </c>
      <c r="C131" s="6"/>
      <c r="D131" s="3" t="s">
        <v>7</v>
      </c>
      <c r="E131" s="6">
        <v>1.080368</v>
      </c>
      <c r="F131" s="6">
        <v>1.081826</v>
      </c>
      <c r="G131" s="6">
        <v>1.101558</v>
      </c>
      <c r="H131" s="6">
        <v>1.0684149999999999</v>
      </c>
      <c r="I131" s="6">
        <v>1.045086</v>
      </c>
      <c r="J131" s="6">
        <v>0.91593399999999991</v>
      </c>
      <c r="K131" s="6">
        <v>1.014651</v>
      </c>
      <c r="L131" s="6">
        <v>1.0368649999999999</v>
      </c>
      <c r="M131" s="6">
        <v>1.0367039999999998</v>
      </c>
      <c r="N131" s="11">
        <v>1.0212619999999999</v>
      </c>
      <c r="O131">
        <v>1.0586568999999999</v>
      </c>
      <c r="P131" s="6">
        <v>1.0369257000000001</v>
      </c>
      <c r="Q131" s="7">
        <v>1.0246189999999999</v>
      </c>
    </row>
    <row r="132" spans="2:17" ht="409.6">
      <c r="B132" s="58" t="s">
        <v>119</v>
      </c>
      <c r="C132" s="6"/>
      <c r="D132" s="3" t="s">
        <v>7</v>
      </c>
      <c r="E132" s="6">
        <v>0</v>
      </c>
      <c r="F132" s="6">
        <v>0</v>
      </c>
      <c r="G132" s="6">
        <v>0</v>
      </c>
      <c r="H132" s="6">
        <v>0</v>
      </c>
      <c r="I132" s="6">
        <v>0</v>
      </c>
      <c r="J132" s="6">
        <v>0</v>
      </c>
      <c r="K132" s="6">
        <v>0</v>
      </c>
      <c r="L132" s="6">
        <v>0</v>
      </c>
      <c r="M132" s="6">
        <v>0</v>
      </c>
      <c r="N132" s="11">
        <v>0</v>
      </c>
      <c r="O132">
        <v>0</v>
      </c>
      <c r="P132" s="6">
        <v>0</v>
      </c>
      <c r="Q132" s="7">
        <v>0</v>
      </c>
    </row>
    <row r="133" spans="2:17" ht="409.6">
      <c r="B133" s="58" t="s">
        <v>120</v>
      </c>
      <c r="C133" s="6"/>
      <c r="D133" s="3" t="s">
        <v>7</v>
      </c>
      <c r="E133" s="6">
        <v>1.0424613</v>
      </c>
      <c r="F133" s="6">
        <v>0.9392296</v>
      </c>
      <c r="G133" s="6">
        <v>0.9532446</v>
      </c>
      <c r="H133" s="6">
        <v>1.1164172000000001</v>
      </c>
      <c r="I133" s="6">
        <v>1.0843908</v>
      </c>
      <c r="J133" s="6">
        <v>1.1530547999999998</v>
      </c>
      <c r="K133" s="6">
        <v>1.0822148999999999</v>
      </c>
      <c r="L133" s="6">
        <v>1.0823426999999999</v>
      </c>
      <c r="M133" s="6">
        <v>1.0779924000000001</v>
      </c>
      <c r="N133" s="11">
        <v>1.0510063999999999</v>
      </c>
      <c r="O133">
        <v>1.0372327000000001</v>
      </c>
      <c r="P133" s="6">
        <v>1.0748987999999999</v>
      </c>
      <c r="Q133" s="7">
        <v>1.0573423</v>
      </c>
    </row>
    <row r="134" spans="2:17" ht="409.6">
      <c r="B134" s="58" t="s">
        <v>121</v>
      </c>
      <c r="C134" s="6"/>
      <c r="D134" s="3" t="s">
        <v>7</v>
      </c>
      <c r="E134" s="6">
        <v>0</v>
      </c>
      <c r="F134" s="6">
        <v>0</v>
      </c>
      <c r="G134" s="6">
        <v>0</v>
      </c>
      <c r="H134" s="6">
        <v>0</v>
      </c>
      <c r="I134" s="6">
        <v>0</v>
      </c>
      <c r="J134" s="6">
        <v>0</v>
      </c>
      <c r="K134" s="6">
        <v>0</v>
      </c>
      <c r="L134" s="6">
        <v>0</v>
      </c>
      <c r="M134" s="6">
        <v>0</v>
      </c>
      <c r="N134" s="11">
        <v>0</v>
      </c>
      <c r="O134">
        <v>0</v>
      </c>
      <c r="P134" s="6">
        <v>0</v>
      </c>
      <c r="Q134" s="7">
        <v>0</v>
      </c>
    </row>
    <row r="135" spans="2:17" ht="409.6">
      <c r="B135" s="58" t="s">
        <v>122</v>
      </c>
      <c r="C135" s="6"/>
      <c r="D135" s="3" t="s">
        <v>7</v>
      </c>
      <c r="E135" s="6">
        <v>0.90578899999999996</v>
      </c>
      <c r="F135" s="6">
        <v>0.89797099999999996</v>
      </c>
      <c r="G135" s="6">
        <v>0.89028599999999991</v>
      </c>
      <c r="H135" s="6">
        <v>0.90145299999999995</v>
      </c>
      <c r="I135" s="6">
        <v>0.93028099999999991</v>
      </c>
      <c r="J135" s="6">
        <v>0.93435699999999999</v>
      </c>
      <c r="K135" s="6">
        <v>0.92579699999999998</v>
      </c>
      <c r="L135" s="6">
        <v>0.92774900000000005</v>
      </c>
      <c r="M135" s="6">
        <v>0.91672100000000001</v>
      </c>
      <c r="N135" s="11">
        <v>0.91021000000000007</v>
      </c>
      <c r="O135">
        <v>0.92378290000000007</v>
      </c>
      <c r="P135" s="6">
        <v>0.92150650000000001</v>
      </c>
      <c r="Q135" s="7">
        <v>0.89297889999999991</v>
      </c>
    </row>
    <row r="136" spans="2:17" ht="409.6">
      <c r="B136" s="58" t="s">
        <v>383</v>
      </c>
      <c r="C136" s="6"/>
      <c r="D136" s="3" t="s">
        <v>7</v>
      </c>
      <c r="E136" s="6">
        <v>1.1066866</v>
      </c>
      <c r="F136" s="6">
        <v>1.1161889</v>
      </c>
      <c r="G136" s="6">
        <v>1.1162094999999999</v>
      </c>
      <c r="H136" s="6">
        <v>1.1140410999999999</v>
      </c>
      <c r="I136" s="6">
        <v>1.1125</v>
      </c>
      <c r="J136" s="6">
        <v>1.1113636</v>
      </c>
      <c r="K136" s="6">
        <v>1.1056792</v>
      </c>
      <c r="L136" s="6">
        <v>1.1006991000000002</v>
      </c>
      <c r="M136" s="6">
        <v>1.1054790000000001</v>
      </c>
      <c r="N136" s="11">
        <v>1.1098320000000002</v>
      </c>
      <c r="O136">
        <v>1.0801774</v>
      </c>
      <c r="P136" s="6">
        <v>1.0763332999999999</v>
      </c>
      <c r="Q136" s="7">
        <v>0</v>
      </c>
    </row>
    <row r="137" spans="2:17" ht="409.6">
      <c r="B137" s="58" t="s">
        <v>123</v>
      </c>
      <c r="C137" s="6"/>
      <c r="D137" s="3" t="s">
        <v>7</v>
      </c>
      <c r="E137" s="6">
        <v>0.91646799999999995</v>
      </c>
      <c r="F137" s="6">
        <v>0.98823800000000006</v>
      </c>
      <c r="G137" s="6">
        <v>0.920682</v>
      </c>
      <c r="H137" s="6">
        <v>0.91798500000000005</v>
      </c>
      <c r="I137" s="6">
        <v>0.92054999999999998</v>
      </c>
      <c r="J137" s="6">
        <v>0.91395100000000007</v>
      </c>
      <c r="K137" s="6">
        <v>0.90239800000000003</v>
      </c>
      <c r="L137" s="6">
        <v>0.92013</v>
      </c>
      <c r="M137" s="6">
        <v>0.90138199999999991</v>
      </c>
      <c r="N137" s="11">
        <v>0.89988800000000002</v>
      </c>
      <c r="O137">
        <v>0.90683040000000004</v>
      </c>
      <c r="P137" s="6">
        <v>0.9089682</v>
      </c>
      <c r="Q137" s="7">
        <v>0.91245330000000002</v>
      </c>
    </row>
    <row r="138" spans="2:17" ht="409.6">
      <c r="B138" s="58" t="s">
        <v>124</v>
      </c>
      <c r="C138" s="6"/>
      <c r="D138" s="3" t="s">
        <v>7</v>
      </c>
      <c r="E138" s="6">
        <v>0</v>
      </c>
      <c r="F138" s="6">
        <v>0</v>
      </c>
      <c r="G138" s="6">
        <v>0</v>
      </c>
      <c r="H138" s="6">
        <v>0</v>
      </c>
      <c r="I138" s="6">
        <v>0</v>
      </c>
      <c r="J138" s="6">
        <v>0</v>
      </c>
      <c r="K138" s="6">
        <v>0</v>
      </c>
      <c r="L138" s="6">
        <v>0</v>
      </c>
      <c r="M138" s="6">
        <v>0</v>
      </c>
      <c r="N138" s="11">
        <v>0</v>
      </c>
      <c r="O138">
        <v>0</v>
      </c>
      <c r="P138" s="6">
        <v>0</v>
      </c>
      <c r="Q138" s="7">
        <v>0</v>
      </c>
    </row>
    <row r="139" spans="2:17" ht="409.6">
      <c r="B139" s="58" t="s">
        <v>125</v>
      </c>
      <c r="C139" s="6"/>
      <c r="D139" s="3" t="s">
        <v>7</v>
      </c>
      <c r="E139" s="6">
        <v>1.1210019</v>
      </c>
      <c r="F139" s="6">
        <v>1.1215987999999999</v>
      </c>
      <c r="G139" s="6">
        <v>1.1211301</v>
      </c>
      <c r="H139" s="6">
        <v>1.1198834999999998</v>
      </c>
      <c r="I139" s="6">
        <v>1.1203082999999998</v>
      </c>
      <c r="J139" s="6">
        <v>1.1211301</v>
      </c>
      <c r="K139" s="6">
        <v>1.1201873</v>
      </c>
      <c r="L139" s="6">
        <v>1.1205255999999999</v>
      </c>
      <c r="M139" s="6">
        <v>1.1203287</v>
      </c>
      <c r="N139" s="11">
        <v>1.1210922000000001</v>
      </c>
      <c r="O139">
        <v>1.5655736</v>
      </c>
      <c r="P139" s="6">
        <v>1.5663978000000001</v>
      </c>
      <c r="Q139" s="7">
        <v>1.5656724999999998</v>
      </c>
    </row>
    <row r="140" spans="2:17" ht="409.6">
      <c r="B140" s="58" t="s">
        <v>126</v>
      </c>
      <c r="C140" s="6"/>
      <c r="D140" s="3" t="s">
        <v>7</v>
      </c>
      <c r="E140" s="6">
        <v>0</v>
      </c>
      <c r="F140" s="6">
        <v>0</v>
      </c>
      <c r="G140" s="6">
        <v>0</v>
      </c>
      <c r="H140" s="6">
        <v>0</v>
      </c>
      <c r="I140" s="6">
        <v>0</v>
      </c>
      <c r="J140" s="6">
        <v>0</v>
      </c>
      <c r="K140" s="6">
        <v>0</v>
      </c>
      <c r="L140" s="6">
        <v>0</v>
      </c>
      <c r="M140" s="6">
        <v>0</v>
      </c>
      <c r="N140" s="11">
        <v>0</v>
      </c>
      <c r="O140">
        <v>0</v>
      </c>
      <c r="P140" s="6">
        <v>0</v>
      </c>
      <c r="Q140" s="7">
        <v>0</v>
      </c>
    </row>
    <row r="141" spans="2:17" ht="409.6">
      <c r="B141" s="58" t="s">
        <v>127</v>
      </c>
      <c r="C141" s="6"/>
      <c r="D141" s="3" t="s">
        <v>7</v>
      </c>
      <c r="E141" s="6">
        <v>1.4786060999999999</v>
      </c>
      <c r="F141" s="6">
        <v>1.6053552</v>
      </c>
      <c r="G141" s="6">
        <v>1.2395666000000001</v>
      </c>
      <c r="H141" s="6">
        <v>0.9581251999999999</v>
      </c>
      <c r="I141" s="6">
        <v>0.96133939999999996</v>
      </c>
      <c r="J141" s="6">
        <v>0.99075080000000004</v>
      </c>
      <c r="K141" s="6">
        <v>0.99067229999999995</v>
      </c>
      <c r="L141" s="6">
        <v>0.98785420000000002</v>
      </c>
      <c r="M141" s="6">
        <v>0.9878226</v>
      </c>
      <c r="N141" s="11">
        <v>0.98697559999999995</v>
      </c>
      <c r="O141">
        <v>0.98773460000000002</v>
      </c>
      <c r="P141" s="6">
        <v>0.9876144</v>
      </c>
      <c r="Q141" s="7">
        <v>0.98755219999999999</v>
      </c>
    </row>
    <row r="142" spans="2:17" ht="409.6">
      <c r="B142" s="58" t="s">
        <v>128</v>
      </c>
      <c r="C142" s="6"/>
      <c r="D142" s="3" t="s">
        <v>7</v>
      </c>
      <c r="E142" s="6">
        <v>0</v>
      </c>
      <c r="F142" s="6">
        <v>0</v>
      </c>
      <c r="G142" s="6">
        <v>0</v>
      </c>
      <c r="H142" s="6">
        <v>0</v>
      </c>
      <c r="I142" s="6">
        <v>0</v>
      </c>
      <c r="J142" s="6">
        <v>0</v>
      </c>
      <c r="K142" s="6">
        <v>0</v>
      </c>
      <c r="L142" s="6">
        <v>0</v>
      </c>
      <c r="M142" s="6">
        <v>0</v>
      </c>
      <c r="N142" s="11">
        <v>0</v>
      </c>
      <c r="O142">
        <v>0</v>
      </c>
      <c r="P142" s="6">
        <v>0</v>
      </c>
      <c r="Q142" s="7">
        <v>0</v>
      </c>
    </row>
    <row r="143" spans="2:17" ht="409.6">
      <c r="B143" s="58" t="s">
        <v>129</v>
      </c>
      <c r="C143" s="6"/>
      <c r="D143" s="3" t="s">
        <v>7</v>
      </c>
      <c r="E143" s="6">
        <v>1.6360714000000001</v>
      </c>
      <c r="F143" s="6">
        <v>1.5269999999999999</v>
      </c>
      <c r="G143" s="6">
        <v>1.5269999999999999</v>
      </c>
      <c r="H143" s="6">
        <v>1.5746875</v>
      </c>
      <c r="I143" s="6">
        <v>1.5270832999999999</v>
      </c>
      <c r="J143" s="6">
        <v>1.5746875</v>
      </c>
      <c r="K143" s="6">
        <v>1.6357143000000001</v>
      </c>
      <c r="L143" s="6">
        <v>2.29</v>
      </c>
      <c r="M143" s="6">
        <v>2.29</v>
      </c>
      <c r="N143" s="11">
        <v>2.29</v>
      </c>
      <c r="O143">
        <v>0</v>
      </c>
      <c r="P143" s="6">
        <v>0</v>
      </c>
      <c r="Q143" s="7">
        <v>0</v>
      </c>
    </row>
    <row r="144" spans="2:17" ht="13.5" thickBot="1">
      <c r="B144" s="56" t="s">
        <v>130</v>
      </c>
      <c r="C144" s="8"/>
      <c r="D144" s="4" t="s">
        <v>7</v>
      </c>
      <c r="E144" s="8">
        <v>1.3826829999999999</v>
      </c>
      <c r="F144" s="8">
        <v>1.3620072000000001</v>
      </c>
      <c r="G144" s="8">
        <v>1.2866889000000001</v>
      </c>
      <c r="H144" s="8">
        <v>1.3109264</v>
      </c>
      <c r="I144" s="8">
        <v>1.3208937000000001</v>
      </c>
      <c r="J144" s="8">
        <v>1.3208770999999999</v>
      </c>
      <c r="K144" s="8">
        <v>1.3210921</v>
      </c>
      <c r="L144" s="8">
        <v>1.32151</v>
      </c>
      <c r="M144" s="8">
        <v>1.3213249</v>
      </c>
      <c r="N144" s="116">
        <v>1.3212741000000001</v>
      </c>
      <c r="O144" s="8">
        <v>1.3889317000000001</v>
      </c>
      <c r="P144" s="8">
        <v>1.3888136</v>
      </c>
      <c r="Q144" s="9">
        <v>0.90309499999999998</v>
      </c>
    </row>
    <row r="145" spans="2:17" ht="409.6">
      <c r="M145" s="6"/>
      <c r="N145" s="11"/>
      <c r="Q145" s="7"/>
    </row>
    <row r="146" spans="2:17" ht="13.5" thickBot="1">
      <c r="M146" s="6"/>
      <c r="N146" s="116"/>
      <c r="O146" s="8"/>
      <c r="P146" s="8"/>
      <c r="Q146" s="9"/>
    </row>
    <row r="147" spans="2:17" ht="13.5" thickBot="1">
      <c r="E147" s="12" t="s">
        <v>0</v>
      </c>
      <c r="F147" s="117" t="s">
        <v>1</v>
      </c>
      <c r="G147" s="117" t="s">
        <v>2</v>
      </c>
      <c r="H147" s="117" t="s">
        <v>3</v>
      </c>
      <c r="I147" s="117" t="s">
        <v>4</v>
      </c>
      <c r="J147" s="117" t="s">
        <v>5</v>
      </c>
      <c r="K147" s="117" t="s">
        <v>6</v>
      </c>
      <c r="L147" s="117">
        <v>2007</v>
      </c>
      <c r="M147" s="117">
        <v>2008</v>
      </c>
      <c r="N147" s="255">
        <v>2009</v>
      </c>
      <c r="O147" s="255">
        <v>2010</v>
      </c>
      <c r="P147" s="223">
        <v>2011</v>
      </c>
      <c r="Q147" s="221">
        <v>2012</v>
      </c>
    </row>
    <row r="148" spans="2:17" ht="409.6">
      <c r="B148" s="55" t="s">
        <v>8</v>
      </c>
      <c r="C148" s="57"/>
      <c r="D148" s="2" t="s">
        <v>214</v>
      </c>
      <c r="E148" s="57">
        <v>0</v>
      </c>
      <c r="F148" s="57">
        <v>0</v>
      </c>
      <c r="G148" s="57">
        <v>0</v>
      </c>
      <c r="H148" s="57">
        <v>0</v>
      </c>
      <c r="I148" s="57">
        <v>0</v>
      </c>
      <c r="J148" s="57">
        <v>0</v>
      </c>
      <c r="K148" s="57">
        <v>0</v>
      </c>
      <c r="L148" s="57">
        <v>0</v>
      </c>
      <c r="M148" s="57">
        <v>0</v>
      </c>
      <c r="N148" s="11">
        <v>0</v>
      </c>
      <c r="O148">
        <v>0</v>
      </c>
      <c r="P148" s="57">
        <v>0</v>
      </c>
      <c r="Q148" s="7">
        <v>0</v>
      </c>
    </row>
    <row r="149" spans="2:17" ht="409.6">
      <c r="B149" s="58" t="s">
        <v>9</v>
      </c>
      <c r="C149" s="6"/>
      <c r="D149" s="3" t="s">
        <v>214</v>
      </c>
      <c r="E149" s="6">
        <v>0.61361399999999999</v>
      </c>
      <c r="F149" s="6">
        <v>0.61607560000000006</v>
      </c>
      <c r="G149" s="6">
        <v>0.62540700000000005</v>
      </c>
      <c r="H149" s="6">
        <v>0.63214329999999996</v>
      </c>
      <c r="I149" s="6">
        <v>0.63145860000000009</v>
      </c>
      <c r="J149" s="6">
        <v>0.60863289999999992</v>
      </c>
      <c r="K149" s="6">
        <v>0.61795469999999997</v>
      </c>
      <c r="L149" s="6">
        <v>0.59394629999999993</v>
      </c>
      <c r="M149" s="6">
        <v>0.59434509999999996</v>
      </c>
      <c r="N149" s="11">
        <v>0.57376939999999998</v>
      </c>
      <c r="O149">
        <v>0.53812480000000007</v>
      </c>
      <c r="P149" s="6">
        <v>0.54092020000000007</v>
      </c>
      <c r="Q149" s="7">
        <v>0.5285084000000001</v>
      </c>
    </row>
    <row r="150" spans="2:17" ht="409.6">
      <c r="B150" s="58" t="s">
        <v>10</v>
      </c>
      <c r="C150" s="6"/>
      <c r="D150" s="3" t="s">
        <v>214</v>
      </c>
      <c r="E150" s="6">
        <v>0</v>
      </c>
      <c r="F150" s="6">
        <v>0</v>
      </c>
      <c r="G150" s="6">
        <v>0</v>
      </c>
      <c r="H150" s="6">
        <v>0</v>
      </c>
      <c r="I150" s="6">
        <v>0</v>
      </c>
      <c r="J150" s="6">
        <v>0</v>
      </c>
      <c r="K150" s="6">
        <v>0</v>
      </c>
      <c r="L150" s="6">
        <v>0</v>
      </c>
      <c r="M150" s="6">
        <v>0</v>
      </c>
      <c r="N150" s="11">
        <v>0</v>
      </c>
      <c r="O150">
        <v>0</v>
      </c>
      <c r="P150" s="6">
        <v>0</v>
      </c>
      <c r="Q150" s="7">
        <v>0</v>
      </c>
    </row>
    <row r="151" spans="2:17" ht="409.6">
      <c r="B151" s="58" t="s">
        <v>11</v>
      </c>
      <c r="C151" s="6"/>
      <c r="D151" s="3" t="s">
        <v>214</v>
      </c>
      <c r="E151" s="6">
        <v>0.51403299999999996</v>
      </c>
      <c r="F151" s="6">
        <v>0.49017709999999998</v>
      </c>
      <c r="G151" s="6">
        <v>0.48240480000000002</v>
      </c>
      <c r="H151" s="6">
        <v>0.47371640000000004</v>
      </c>
      <c r="I151" s="6">
        <v>0.45013260000000005</v>
      </c>
      <c r="J151" s="6">
        <v>0.45978230000000003</v>
      </c>
      <c r="K151" s="6">
        <v>0.46689550000000002</v>
      </c>
      <c r="L151" s="6">
        <v>0.46790219999999999</v>
      </c>
      <c r="M151" s="6">
        <v>0.46816680000000005</v>
      </c>
      <c r="N151" s="11">
        <v>0.46857100000000002</v>
      </c>
      <c r="O151">
        <v>0.47892599999999996</v>
      </c>
      <c r="P151" s="6">
        <v>0.48561070000000001</v>
      </c>
      <c r="Q151" s="7">
        <v>0.47605540000000002</v>
      </c>
    </row>
    <row r="152" spans="2:17" ht="409.6">
      <c r="B152" s="58" t="s">
        <v>12</v>
      </c>
      <c r="C152" s="6"/>
      <c r="D152" s="3" t="s">
        <v>214</v>
      </c>
      <c r="E152" s="6">
        <v>0.45681319999999997</v>
      </c>
      <c r="F152" s="6">
        <v>0.45763749999999997</v>
      </c>
      <c r="G152" s="6">
        <v>0.45391959999999998</v>
      </c>
      <c r="H152" s="6">
        <v>0.45466299999999998</v>
      </c>
      <c r="I152" s="6">
        <v>0.3511494</v>
      </c>
      <c r="J152" s="6">
        <v>0.40386</v>
      </c>
      <c r="K152" s="6">
        <v>0.4419807</v>
      </c>
      <c r="L152" s="6">
        <v>0.49524210000000002</v>
      </c>
      <c r="M152" s="6">
        <v>0.51106169999999995</v>
      </c>
      <c r="N152" s="11">
        <v>0.44998529999999998</v>
      </c>
      <c r="O152">
        <v>0.41638749999999997</v>
      </c>
      <c r="P152" s="6">
        <v>0.38375540000000002</v>
      </c>
      <c r="Q152" s="7">
        <v>0.41732839999999999</v>
      </c>
    </row>
    <row r="153" spans="2:17" ht="409.6">
      <c r="B153" s="58" t="s">
        <v>13</v>
      </c>
      <c r="C153" s="6"/>
      <c r="D153" s="3" t="s">
        <v>214</v>
      </c>
      <c r="E153" s="6">
        <v>0.58395000000000008</v>
      </c>
      <c r="F153" s="6">
        <v>0.597028</v>
      </c>
      <c r="G153" s="6">
        <v>0.56411500000000003</v>
      </c>
      <c r="H153" s="6">
        <v>0.606128</v>
      </c>
      <c r="I153" s="6">
        <v>0.57224199999999992</v>
      </c>
      <c r="J153" s="6">
        <v>0.56948699999999997</v>
      </c>
      <c r="K153" s="6">
        <v>0.57287500000000002</v>
      </c>
      <c r="L153" s="6">
        <v>0.57079800000000003</v>
      </c>
      <c r="M153" s="6">
        <v>0.51362699999999994</v>
      </c>
      <c r="N153" s="11">
        <v>0.51504799999999995</v>
      </c>
      <c r="O153">
        <v>0.47982900000000001</v>
      </c>
      <c r="P153" s="6">
        <v>0.50796580000000002</v>
      </c>
      <c r="Q153" s="7">
        <v>0.52217389999999997</v>
      </c>
    </row>
    <row r="154" spans="2:17" ht="409.6">
      <c r="B154" s="58" t="s">
        <v>14</v>
      </c>
      <c r="C154" s="6"/>
      <c r="D154" s="3" t="s">
        <v>214</v>
      </c>
      <c r="E154" s="6">
        <v>0.31319000000000002</v>
      </c>
      <c r="F154" s="6">
        <v>0.30872100000000002</v>
      </c>
      <c r="G154" s="6">
        <v>0.29901299999999997</v>
      </c>
      <c r="H154" s="6">
        <v>0.29211300000000001</v>
      </c>
      <c r="I154" s="6">
        <v>0.29108699999999998</v>
      </c>
      <c r="J154" s="6">
        <v>0.28615499999999999</v>
      </c>
      <c r="K154" s="6">
        <v>0.28744200000000003</v>
      </c>
      <c r="L154" s="6">
        <v>0.28883499999999995</v>
      </c>
      <c r="M154" s="6">
        <v>0.28954399999999997</v>
      </c>
      <c r="N154" s="11">
        <v>0.28090899999999996</v>
      </c>
      <c r="O154">
        <v>0.30574679999999999</v>
      </c>
      <c r="P154" s="6">
        <v>0.32390920000000001</v>
      </c>
      <c r="Q154" s="7">
        <v>0.32045830000000003</v>
      </c>
    </row>
    <row r="155" spans="2:17" ht="409.6">
      <c r="B155" s="58" t="s">
        <v>15</v>
      </c>
      <c r="C155" s="6"/>
      <c r="D155" s="3" t="s">
        <v>214</v>
      </c>
      <c r="E155" s="6">
        <v>0.58170659999999996</v>
      </c>
      <c r="F155" s="6">
        <v>0.52075289999999996</v>
      </c>
      <c r="G155" s="6">
        <v>0.44358319999999996</v>
      </c>
      <c r="H155" s="6">
        <v>0.48095359999999998</v>
      </c>
      <c r="I155" s="6">
        <v>0.49630590000000002</v>
      </c>
      <c r="J155" s="6">
        <v>0.49588769999999999</v>
      </c>
      <c r="K155" s="6">
        <v>0.49617090000000003</v>
      </c>
      <c r="L155" s="6">
        <v>0.49387970000000003</v>
      </c>
      <c r="M155" s="6">
        <v>0.48264060000000003</v>
      </c>
      <c r="N155" s="11">
        <v>0.49649939999999998</v>
      </c>
      <c r="O155">
        <v>0.52818790000000004</v>
      </c>
      <c r="P155" s="6">
        <v>0.51893069999999997</v>
      </c>
      <c r="Q155" s="7">
        <v>0.53389710000000001</v>
      </c>
    </row>
    <row r="156" spans="2:17" ht="409.6">
      <c r="B156" s="58" t="s">
        <v>16</v>
      </c>
      <c r="C156" s="6"/>
      <c r="D156" s="3" t="s">
        <v>214</v>
      </c>
      <c r="E156" s="6">
        <v>0.86784820000000007</v>
      </c>
      <c r="F156" s="6">
        <v>0.83991830000000001</v>
      </c>
      <c r="G156" s="6">
        <v>0.83508019999999994</v>
      </c>
      <c r="H156" s="6">
        <v>0.88305080000000002</v>
      </c>
      <c r="I156" s="6">
        <v>0.88134979999999996</v>
      </c>
      <c r="J156" s="6">
        <v>0.87313739999999995</v>
      </c>
      <c r="K156" s="6">
        <v>0.79728750000000004</v>
      </c>
      <c r="L156" s="6">
        <v>0.82593749999999999</v>
      </c>
      <c r="M156" s="6">
        <v>0.65049769999999996</v>
      </c>
      <c r="N156" s="11">
        <v>0.66487019999999997</v>
      </c>
      <c r="O156">
        <v>0.63988489999999998</v>
      </c>
      <c r="P156" s="6">
        <v>0.60119659999999997</v>
      </c>
      <c r="Q156" s="7">
        <v>0.75471889999999997</v>
      </c>
    </row>
    <row r="157" spans="2:17" ht="409.6">
      <c r="B157" s="58" t="s">
        <v>17</v>
      </c>
      <c r="C157" s="6"/>
      <c r="D157" s="3" t="s">
        <v>214</v>
      </c>
      <c r="E157" s="6">
        <v>0.55482529999999997</v>
      </c>
      <c r="F157" s="6">
        <v>0.59688359999999996</v>
      </c>
      <c r="G157" s="6">
        <v>0.60302909999999998</v>
      </c>
      <c r="H157" s="6">
        <v>0.57255400000000001</v>
      </c>
      <c r="I157" s="6">
        <v>0.54522470000000001</v>
      </c>
      <c r="J157" s="6">
        <v>0.54620860000000004</v>
      </c>
      <c r="K157" s="6">
        <v>0.56149519999999997</v>
      </c>
      <c r="L157" s="6">
        <v>0.55525239999999998</v>
      </c>
      <c r="M157" s="6">
        <v>0.55378909999999992</v>
      </c>
      <c r="N157" s="11">
        <v>0.56810720000000003</v>
      </c>
      <c r="O157">
        <v>0.57497789999999993</v>
      </c>
      <c r="P157" s="6">
        <v>0.53714229999999996</v>
      </c>
      <c r="Q157" s="7">
        <v>0.5728531</v>
      </c>
    </row>
    <row r="158" spans="2:17" ht="409.6">
      <c r="B158" s="58" t="s">
        <v>18</v>
      </c>
      <c r="C158" s="6"/>
      <c r="D158" s="3" t="s">
        <v>214</v>
      </c>
      <c r="E158" s="6">
        <v>0.29823569999999999</v>
      </c>
      <c r="F158" s="6">
        <v>0.2882942</v>
      </c>
      <c r="G158" s="6">
        <v>0.29249360000000002</v>
      </c>
      <c r="H158" s="6">
        <v>0.2886204</v>
      </c>
      <c r="I158" s="6">
        <v>0.29819249999999997</v>
      </c>
      <c r="J158" s="6">
        <v>0.29712470000000002</v>
      </c>
      <c r="K158" s="6">
        <v>0.29704190000000003</v>
      </c>
      <c r="L158" s="6">
        <v>0.2999039</v>
      </c>
      <c r="M158" s="6">
        <v>0.30922539999999998</v>
      </c>
      <c r="N158" s="11">
        <v>0.29487560000000002</v>
      </c>
      <c r="O158">
        <v>0.44544260000000002</v>
      </c>
      <c r="P158" s="6">
        <v>0.44084460000000003</v>
      </c>
      <c r="Q158" s="7">
        <v>0.42251690000000003</v>
      </c>
    </row>
    <row r="159" spans="2:17" ht="409.6">
      <c r="B159" s="58" t="s">
        <v>19</v>
      </c>
      <c r="C159" s="6"/>
      <c r="D159" s="3" t="s">
        <v>214</v>
      </c>
      <c r="E159" s="6">
        <v>0.33480300000000002</v>
      </c>
      <c r="F159" s="6">
        <v>0.310693</v>
      </c>
      <c r="G159" s="6">
        <v>0.30998100000000001</v>
      </c>
      <c r="H159" s="6">
        <v>0.33629100000000001</v>
      </c>
      <c r="I159" s="6">
        <v>0.33423399999999998</v>
      </c>
      <c r="J159" s="6">
        <v>0.34837699999999999</v>
      </c>
      <c r="K159" s="6">
        <v>0.30677499999999996</v>
      </c>
      <c r="L159" s="6">
        <v>0.307222</v>
      </c>
      <c r="M159" s="6">
        <v>0.306035</v>
      </c>
      <c r="N159" s="11">
        <v>0.31458900000000001</v>
      </c>
      <c r="O159">
        <v>0.33177200000000001</v>
      </c>
      <c r="P159" s="6">
        <v>0.29926780000000003</v>
      </c>
      <c r="Q159" s="7">
        <v>0.31330309999999995</v>
      </c>
    </row>
    <row r="160" spans="2:17" ht="409.6">
      <c r="B160" s="58" t="s">
        <v>20</v>
      </c>
      <c r="C160" s="6"/>
      <c r="D160" s="3" t="s">
        <v>214</v>
      </c>
      <c r="E160" s="6">
        <v>0</v>
      </c>
      <c r="F160" s="6">
        <v>0</v>
      </c>
      <c r="G160" s="6">
        <v>0</v>
      </c>
      <c r="H160" s="6">
        <v>0</v>
      </c>
      <c r="I160" s="6">
        <v>0</v>
      </c>
      <c r="J160" s="6">
        <v>0</v>
      </c>
      <c r="K160" s="6">
        <v>0</v>
      </c>
      <c r="L160" s="6">
        <v>0</v>
      </c>
      <c r="M160" s="6">
        <v>0</v>
      </c>
      <c r="N160" s="11">
        <v>0</v>
      </c>
      <c r="O160">
        <v>0</v>
      </c>
      <c r="P160" s="6">
        <v>0</v>
      </c>
      <c r="Q160" s="7">
        <v>0</v>
      </c>
    </row>
    <row r="161" spans="2:17" ht="409.6">
      <c r="B161" s="58" t="s">
        <v>21</v>
      </c>
      <c r="C161" s="6"/>
      <c r="D161" s="3" t="s">
        <v>214</v>
      </c>
      <c r="E161" s="6">
        <v>0.64229229999999993</v>
      </c>
      <c r="F161" s="6">
        <v>0.5537183</v>
      </c>
      <c r="G161" s="6">
        <v>0.55191999999999997</v>
      </c>
      <c r="H161" s="6">
        <v>0.59337149999999994</v>
      </c>
      <c r="I161" s="6">
        <v>0.56633199999999995</v>
      </c>
      <c r="J161" s="6">
        <v>0.55218750000000005</v>
      </c>
      <c r="K161" s="6">
        <v>0.54975560000000001</v>
      </c>
      <c r="L161" s="6">
        <v>0.56002279999999993</v>
      </c>
      <c r="M161" s="6">
        <v>0.62418169999999995</v>
      </c>
      <c r="N161" s="11">
        <v>0.63152089999999994</v>
      </c>
      <c r="O161">
        <v>0.6315421</v>
      </c>
      <c r="P161" s="6">
        <v>0.6693576</v>
      </c>
      <c r="Q161" s="7">
        <v>0.63407849999999999</v>
      </c>
    </row>
    <row r="162" spans="2:17" ht="409.6">
      <c r="B162" s="58" t="s">
        <v>373</v>
      </c>
      <c r="C162" s="6"/>
      <c r="D162" s="3" t="s">
        <v>214</v>
      </c>
      <c r="E162" s="6">
        <v>0.28692860000000003</v>
      </c>
      <c r="F162" s="6">
        <v>0.28712580000000004</v>
      </c>
      <c r="G162" s="6">
        <v>0.28695150000000003</v>
      </c>
      <c r="H162" s="6">
        <v>0.2869833</v>
      </c>
      <c r="I162" s="6">
        <v>0.28700520000000002</v>
      </c>
      <c r="J162" s="6">
        <v>0.28698989999999996</v>
      </c>
      <c r="K162" s="6">
        <v>0.2870817</v>
      </c>
      <c r="L162" s="6">
        <v>0.28705540000000002</v>
      </c>
      <c r="M162" s="6">
        <v>0.28703109999999998</v>
      </c>
      <c r="N162" s="11">
        <v>0.32079190000000002</v>
      </c>
      <c r="O162">
        <v>0.63242589999999999</v>
      </c>
      <c r="P162" s="6">
        <v>0.69802039999999999</v>
      </c>
      <c r="Q162" s="7">
        <v>0.69442309999999996</v>
      </c>
    </row>
    <row r="163" spans="2:17" ht="409.6">
      <c r="B163" s="58" t="s">
        <v>22</v>
      </c>
      <c r="C163" s="6"/>
      <c r="D163" s="3" t="s">
        <v>214</v>
      </c>
      <c r="E163" s="6">
        <v>0</v>
      </c>
      <c r="F163" s="6">
        <v>0</v>
      </c>
      <c r="G163" s="6">
        <v>0</v>
      </c>
      <c r="H163" s="6">
        <v>0</v>
      </c>
      <c r="I163" s="6">
        <v>0</v>
      </c>
      <c r="J163" s="6">
        <v>0</v>
      </c>
      <c r="K163" s="6">
        <v>0</v>
      </c>
      <c r="L163" s="6">
        <v>0</v>
      </c>
      <c r="M163" s="6">
        <v>0</v>
      </c>
      <c r="N163" s="11">
        <v>0</v>
      </c>
      <c r="O163">
        <v>0</v>
      </c>
      <c r="P163" s="6">
        <v>0</v>
      </c>
      <c r="Q163" s="7">
        <v>0</v>
      </c>
    </row>
    <row r="164" spans="2:17" ht="409.6">
      <c r="B164" s="58" t="s">
        <v>23</v>
      </c>
      <c r="C164" s="6"/>
      <c r="D164" s="3" t="s">
        <v>214</v>
      </c>
      <c r="E164" s="6">
        <v>0.49575839999999999</v>
      </c>
      <c r="F164" s="6">
        <v>0.45473630000000004</v>
      </c>
      <c r="G164" s="6">
        <v>0.47830669999999997</v>
      </c>
      <c r="H164" s="6">
        <v>0.44528570000000001</v>
      </c>
      <c r="I164" s="6">
        <v>0.4715493</v>
      </c>
      <c r="J164" s="6">
        <v>0.4729585</v>
      </c>
      <c r="K164" s="6">
        <v>0.45065830000000001</v>
      </c>
      <c r="L164" s="6">
        <v>0.45005720000000005</v>
      </c>
      <c r="M164" s="6">
        <v>0.43608769999999997</v>
      </c>
      <c r="N164" s="11">
        <v>0.43808199999999997</v>
      </c>
      <c r="O164">
        <v>0.42428329999999997</v>
      </c>
      <c r="P164" s="6">
        <v>0.46092290000000002</v>
      </c>
      <c r="Q164" s="7">
        <v>0.42830650000000003</v>
      </c>
    </row>
    <row r="165" spans="2:17" ht="409.6">
      <c r="B165" s="58" t="s">
        <v>24</v>
      </c>
      <c r="C165" s="6"/>
      <c r="D165" s="3" t="s">
        <v>214</v>
      </c>
      <c r="E165" s="6">
        <v>0.79593849999999999</v>
      </c>
      <c r="F165" s="6">
        <v>0.79897220000000002</v>
      </c>
      <c r="G165" s="6">
        <v>0.81864200000000009</v>
      </c>
      <c r="H165" s="6">
        <v>0.77969710000000003</v>
      </c>
      <c r="I165" s="6">
        <v>0.78188350000000006</v>
      </c>
      <c r="J165" s="6">
        <v>0.76235299999999995</v>
      </c>
      <c r="K165" s="6">
        <v>0.80171140000000007</v>
      </c>
      <c r="L165" s="6">
        <v>0.70215380000000005</v>
      </c>
      <c r="M165" s="6">
        <v>0.7543552</v>
      </c>
      <c r="N165" s="11">
        <v>0.75504870000000002</v>
      </c>
      <c r="O165">
        <v>0.7298559</v>
      </c>
      <c r="P165" s="6">
        <v>0.71571510000000005</v>
      </c>
      <c r="Q165" s="7">
        <v>0.72175040000000001</v>
      </c>
    </row>
    <row r="166" spans="2:17" ht="409.6">
      <c r="B166" s="58" t="s">
        <v>25</v>
      </c>
      <c r="C166" s="6"/>
      <c r="D166" s="3" t="s">
        <v>214</v>
      </c>
      <c r="E166" s="6">
        <v>0.295682</v>
      </c>
      <c r="F166" s="6">
        <v>0.28794609999999998</v>
      </c>
      <c r="G166" s="6">
        <v>0.28804210000000002</v>
      </c>
      <c r="H166" s="6">
        <v>0.26072199999999995</v>
      </c>
      <c r="I166" s="6">
        <v>0.23165260000000001</v>
      </c>
      <c r="J166" s="6">
        <v>0.23509859999999999</v>
      </c>
      <c r="K166" s="6">
        <v>0.2440958</v>
      </c>
      <c r="L166" s="6">
        <v>0.26510250000000002</v>
      </c>
      <c r="M166" s="6">
        <v>0.24576529999999999</v>
      </c>
      <c r="N166" s="11">
        <v>0.23329130000000001</v>
      </c>
      <c r="O166">
        <v>0.2378603</v>
      </c>
      <c r="P166" s="6">
        <v>0.28831950000000001</v>
      </c>
      <c r="Q166" s="7">
        <v>0.31190859999999998</v>
      </c>
    </row>
    <row r="167" spans="2:17" ht="409.6">
      <c r="B167" s="58" t="s">
        <v>26</v>
      </c>
      <c r="C167" s="6"/>
      <c r="D167" s="3" t="s">
        <v>214</v>
      </c>
      <c r="E167" s="6">
        <v>0</v>
      </c>
      <c r="F167" s="6">
        <v>0</v>
      </c>
      <c r="G167" s="6">
        <v>0</v>
      </c>
      <c r="H167" s="6">
        <v>0</v>
      </c>
      <c r="I167" s="6">
        <v>0</v>
      </c>
      <c r="J167" s="6">
        <v>0</v>
      </c>
      <c r="K167" s="6">
        <v>0</v>
      </c>
      <c r="L167" s="6">
        <v>0</v>
      </c>
      <c r="M167" s="6">
        <v>0</v>
      </c>
      <c r="N167" s="11">
        <v>0</v>
      </c>
      <c r="O167">
        <v>0</v>
      </c>
      <c r="P167" s="6">
        <v>0</v>
      </c>
      <c r="Q167" s="7">
        <v>0</v>
      </c>
    </row>
    <row r="168" spans="2:17" ht="409.6">
      <c r="B168" s="58" t="s">
        <v>27</v>
      </c>
      <c r="C168" s="6"/>
      <c r="D168" s="3" t="s">
        <v>214</v>
      </c>
      <c r="E168" s="6">
        <v>0</v>
      </c>
      <c r="F168" s="6">
        <v>0</v>
      </c>
      <c r="G168" s="6">
        <v>0</v>
      </c>
      <c r="H168" s="6">
        <v>0</v>
      </c>
      <c r="I168" s="6">
        <v>0</v>
      </c>
      <c r="J168" s="6">
        <v>0</v>
      </c>
      <c r="K168" s="6">
        <v>0</v>
      </c>
      <c r="L168" s="6">
        <v>1.1638838</v>
      </c>
      <c r="M168" s="6">
        <v>1.1636679999999999</v>
      </c>
      <c r="N168" s="11">
        <v>1.1640097</v>
      </c>
      <c r="O168">
        <v>0.53788009999999997</v>
      </c>
      <c r="P168" s="6">
        <v>0.53792709999999999</v>
      </c>
      <c r="Q168" s="7">
        <v>0.53785019999999994</v>
      </c>
    </row>
    <row r="169" spans="2:17" ht="409.6">
      <c r="B169" s="58" t="s">
        <v>28</v>
      </c>
      <c r="C169" s="6"/>
      <c r="D169" s="3" t="s">
        <v>214</v>
      </c>
      <c r="E169" s="6">
        <v>0.40697000000000005</v>
      </c>
      <c r="F169" s="6">
        <v>0.411076</v>
      </c>
      <c r="G169" s="6">
        <v>0.39463700000000002</v>
      </c>
      <c r="H169" s="6">
        <v>0.42418900000000004</v>
      </c>
      <c r="I169" s="6">
        <v>0.39163999999999999</v>
      </c>
      <c r="J169" s="6">
        <v>0.39547500000000002</v>
      </c>
      <c r="K169" s="6">
        <v>0.39073200000000002</v>
      </c>
      <c r="L169" s="6">
        <v>0.40906900000000002</v>
      </c>
      <c r="M169" s="6">
        <v>0.44297699999999995</v>
      </c>
      <c r="N169" s="11">
        <v>0.429815</v>
      </c>
      <c r="O169">
        <v>0.49561360000000004</v>
      </c>
      <c r="P169" s="6">
        <v>0.47924099999999997</v>
      </c>
      <c r="Q169" s="7">
        <v>0.47546699999999997</v>
      </c>
    </row>
    <row r="170" spans="2:17" ht="409.6">
      <c r="B170" s="58" t="s">
        <v>29</v>
      </c>
      <c r="C170" s="6"/>
      <c r="D170" s="3" t="s">
        <v>214</v>
      </c>
      <c r="E170" s="6">
        <v>0.36957699999999999</v>
      </c>
      <c r="F170" s="6">
        <v>0.39183200000000001</v>
      </c>
      <c r="G170" s="6">
        <v>0.35907499999999998</v>
      </c>
      <c r="H170" s="6">
        <v>0.36091600000000001</v>
      </c>
      <c r="I170" s="6">
        <v>0.40729500000000002</v>
      </c>
      <c r="J170" s="6">
        <v>0.46541399999999999</v>
      </c>
      <c r="K170" s="6">
        <v>0.414155</v>
      </c>
      <c r="L170" s="6">
        <v>0.46344200000000002</v>
      </c>
      <c r="M170" s="6">
        <v>0.50129100000000004</v>
      </c>
      <c r="N170" s="11">
        <v>0.44970900000000003</v>
      </c>
      <c r="O170">
        <v>0.38312490000000005</v>
      </c>
      <c r="P170" s="6">
        <v>0.41005550000000002</v>
      </c>
      <c r="Q170" s="7">
        <v>0.43809779999999998</v>
      </c>
    </row>
    <row r="171" spans="2:17" ht="409.6">
      <c r="B171" s="237" t="s">
        <v>374</v>
      </c>
      <c r="C171" s="6"/>
      <c r="D171" s="3" t="s">
        <v>214</v>
      </c>
      <c r="E171" s="6">
        <v>0.3781735</v>
      </c>
      <c r="F171" s="6">
        <v>0.36569659999999998</v>
      </c>
      <c r="G171" s="6">
        <v>0.35145479999999996</v>
      </c>
      <c r="H171" s="6">
        <v>0.35633609999999999</v>
      </c>
      <c r="I171" s="6">
        <v>0.35450490000000001</v>
      </c>
      <c r="J171" s="6">
        <v>0.36525099999999999</v>
      </c>
      <c r="K171" s="6">
        <v>0.37925560000000003</v>
      </c>
      <c r="L171" s="6">
        <v>0.41930630000000002</v>
      </c>
      <c r="M171" s="6">
        <v>0.4164524</v>
      </c>
      <c r="N171" s="11">
        <v>0.43117649999999996</v>
      </c>
      <c r="O171">
        <v>0.50688759999999999</v>
      </c>
      <c r="P171" s="6">
        <v>0.51010149999999999</v>
      </c>
      <c r="Q171" s="7">
        <v>0.50838440000000007</v>
      </c>
    </row>
    <row r="172" spans="2:17" ht="409.6">
      <c r="B172" s="58" t="s">
        <v>30</v>
      </c>
      <c r="C172" s="6"/>
      <c r="D172" s="3" t="s">
        <v>214</v>
      </c>
      <c r="E172" s="6">
        <v>0.53435720000000009</v>
      </c>
      <c r="F172" s="6">
        <v>0.48043140000000001</v>
      </c>
      <c r="G172" s="6">
        <v>0.495473</v>
      </c>
      <c r="H172" s="6">
        <v>0.50168780000000002</v>
      </c>
      <c r="I172" s="6">
        <v>0.49226369999999997</v>
      </c>
      <c r="J172" s="6">
        <v>0.49638110000000002</v>
      </c>
      <c r="K172" s="6">
        <v>0.48509019999999997</v>
      </c>
      <c r="L172" s="6">
        <v>0.54426370000000002</v>
      </c>
      <c r="M172" s="6">
        <v>0.46208630000000001</v>
      </c>
      <c r="N172" s="11">
        <v>0.46430450000000001</v>
      </c>
      <c r="O172">
        <v>0.46433849999999999</v>
      </c>
      <c r="P172" s="6">
        <v>0.4643351</v>
      </c>
      <c r="Q172" s="7">
        <v>0.45185819999999999</v>
      </c>
    </row>
    <row r="173" spans="2:17" ht="409.6">
      <c r="B173" s="58" t="s">
        <v>31</v>
      </c>
      <c r="C173" s="6"/>
      <c r="D173" s="3" t="s">
        <v>214</v>
      </c>
      <c r="E173" s="6">
        <v>0</v>
      </c>
      <c r="F173" s="6">
        <v>0</v>
      </c>
      <c r="G173" s="6">
        <v>0</v>
      </c>
      <c r="H173" s="6">
        <v>0.57270180000000004</v>
      </c>
      <c r="I173" s="6">
        <v>0.57644780000000007</v>
      </c>
      <c r="J173" s="6">
        <v>0.57305129999999993</v>
      </c>
      <c r="K173" s="6">
        <v>0.57228400000000001</v>
      </c>
      <c r="L173" s="6">
        <v>0.57477780000000001</v>
      </c>
      <c r="M173" s="6">
        <v>0.576407</v>
      </c>
      <c r="N173" s="11">
        <v>0.57378490000000004</v>
      </c>
      <c r="O173">
        <v>0.57441690000000001</v>
      </c>
      <c r="P173" s="6">
        <v>0.58413999999999999</v>
      </c>
      <c r="Q173" s="7">
        <v>0.58413870000000001</v>
      </c>
    </row>
    <row r="174" spans="2:17" ht="409.6">
      <c r="B174" s="58" t="s">
        <v>33</v>
      </c>
      <c r="C174" s="6"/>
      <c r="D174" s="3" t="s">
        <v>214</v>
      </c>
      <c r="E174" s="6">
        <v>0</v>
      </c>
      <c r="F174" s="6">
        <v>0</v>
      </c>
      <c r="G174" s="6">
        <v>0</v>
      </c>
      <c r="H174" s="6">
        <v>0</v>
      </c>
      <c r="I174" s="6">
        <v>0</v>
      </c>
      <c r="J174" s="6">
        <v>0</v>
      </c>
      <c r="K174" s="6">
        <v>0</v>
      </c>
      <c r="L174" s="6">
        <v>0</v>
      </c>
      <c r="M174" s="6">
        <v>0</v>
      </c>
      <c r="N174" s="11">
        <v>0</v>
      </c>
      <c r="O174">
        <v>0</v>
      </c>
      <c r="P174" s="6">
        <v>0</v>
      </c>
      <c r="Q174" s="7">
        <v>0</v>
      </c>
    </row>
    <row r="175" spans="2:17" ht="409.6">
      <c r="B175" s="58" t="s">
        <v>34</v>
      </c>
      <c r="C175" s="6"/>
      <c r="D175" s="3" t="s">
        <v>214</v>
      </c>
      <c r="E175" s="6">
        <v>0.59834240000000005</v>
      </c>
      <c r="F175" s="6">
        <v>0.62232939999999992</v>
      </c>
      <c r="G175" s="6">
        <v>0.60639750000000003</v>
      </c>
      <c r="H175" s="6">
        <v>0.59957190000000005</v>
      </c>
      <c r="I175" s="6">
        <v>0.53591639999999996</v>
      </c>
      <c r="J175" s="6">
        <v>0.62741920000000007</v>
      </c>
      <c r="K175" s="6">
        <v>0.5386898</v>
      </c>
      <c r="L175" s="6">
        <v>0.61723969999999995</v>
      </c>
      <c r="M175" s="6">
        <v>0.68710729999999998</v>
      </c>
      <c r="N175" s="11">
        <v>0.6869942</v>
      </c>
      <c r="O175">
        <v>0.63630100000000001</v>
      </c>
      <c r="P175" s="6">
        <v>0.62268190000000001</v>
      </c>
      <c r="Q175" s="7">
        <v>0.64293790000000006</v>
      </c>
    </row>
    <row r="176" spans="2:17" ht="409.6">
      <c r="B176" s="58" t="s">
        <v>134</v>
      </c>
      <c r="C176" s="6"/>
      <c r="D176" s="3" t="s">
        <v>214</v>
      </c>
      <c r="E176" s="6">
        <v>0.33838859999999998</v>
      </c>
      <c r="F176" s="6">
        <v>0.32396540000000001</v>
      </c>
      <c r="G176" s="6">
        <v>0.34557490000000002</v>
      </c>
      <c r="H176" s="6">
        <v>0.3123551</v>
      </c>
      <c r="I176" s="6">
        <v>0.31764880000000001</v>
      </c>
      <c r="J176" s="6">
        <v>0.30392410000000003</v>
      </c>
      <c r="K176" s="6">
        <v>0.32299889999999998</v>
      </c>
      <c r="L176" s="6">
        <v>0.35576150000000001</v>
      </c>
      <c r="M176" s="6">
        <v>0.3198376</v>
      </c>
      <c r="N176" s="11">
        <v>0.32326470000000002</v>
      </c>
      <c r="O176">
        <v>0.3668978</v>
      </c>
      <c r="P176" s="6">
        <v>0.36336840000000004</v>
      </c>
      <c r="Q176" s="7">
        <v>0.36564839999999998</v>
      </c>
    </row>
    <row r="177" spans="2:17" ht="409.6">
      <c r="B177" s="58" t="s">
        <v>35</v>
      </c>
      <c r="C177" s="6"/>
      <c r="D177" s="3" t="s">
        <v>214</v>
      </c>
      <c r="E177" s="6">
        <v>0.50223180000000001</v>
      </c>
      <c r="F177" s="6">
        <v>0.50223209999999996</v>
      </c>
      <c r="G177" s="6">
        <v>0.50223300000000004</v>
      </c>
      <c r="H177" s="6">
        <v>0.50223220000000002</v>
      </c>
      <c r="I177" s="6">
        <v>0.50223249999999997</v>
      </c>
      <c r="J177" s="6">
        <v>0.50223180000000001</v>
      </c>
      <c r="K177" s="6">
        <v>0.50223240000000002</v>
      </c>
      <c r="L177" s="6">
        <v>0.50223269999999998</v>
      </c>
      <c r="M177" s="6">
        <v>0.50223180000000001</v>
      </c>
      <c r="N177" s="11">
        <v>0.50223229999999996</v>
      </c>
      <c r="O177">
        <v>0.50223229999999996</v>
      </c>
      <c r="P177" s="6">
        <v>0.5022316</v>
      </c>
      <c r="Q177" s="7">
        <v>0.50223229999999996</v>
      </c>
    </row>
    <row r="178" spans="2:17" ht="409.6">
      <c r="B178" s="58" t="s">
        <v>36</v>
      </c>
      <c r="C178" s="6"/>
      <c r="D178" s="3" t="s">
        <v>214</v>
      </c>
      <c r="E178" s="6">
        <v>0</v>
      </c>
      <c r="F178" s="6">
        <v>0</v>
      </c>
      <c r="G178" s="6">
        <v>0</v>
      </c>
      <c r="H178" s="6">
        <v>0</v>
      </c>
      <c r="I178" s="6">
        <v>0</v>
      </c>
      <c r="J178" s="6">
        <v>0</v>
      </c>
      <c r="K178" s="6">
        <v>0</v>
      </c>
      <c r="L178" s="6">
        <v>0</v>
      </c>
      <c r="M178" s="6">
        <v>0</v>
      </c>
      <c r="N178" s="11">
        <v>0</v>
      </c>
      <c r="O178">
        <v>0</v>
      </c>
      <c r="P178" s="6">
        <v>0</v>
      </c>
      <c r="Q178" s="7">
        <v>0</v>
      </c>
    </row>
    <row r="179" spans="2:17" ht="409.6">
      <c r="B179" s="58" t="s">
        <v>37</v>
      </c>
      <c r="C179" s="6"/>
      <c r="D179" s="3" t="s">
        <v>214</v>
      </c>
      <c r="E179" s="6">
        <v>0.251996</v>
      </c>
      <c r="F179" s="6">
        <v>0.246864</v>
      </c>
      <c r="G179" s="6">
        <v>0.24906899999999998</v>
      </c>
      <c r="H179" s="6">
        <v>0.244529</v>
      </c>
      <c r="I179" s="6">
        <v>0.26684199999999997</v>
      </c>
      <c r="J179" s="6">
        <v>0.25575599999999998</v>
      </c>
      <c r="K179" s="6">
        <v>0.260154</v>
      </c>
      <c r="L179" s="6">
        <v>0.24392599999999998</v>
      </c>
      <c r="M179" s="6">
        <v>0.25168199999999996</v>
      </c>
      <c r="N179" s="11">
        <v>0.25272100000000003</v>
      </c>
      <c r="O179">
        <v>0.40535000000000004</v>
      </c>
      <c r="P179" s="6">
        <v>0.42318599999999995</v>
      </c>
      <c r="Q179" s="7">
        <v>0.41925750000000001</v>
      </c>
    </row>
    <row r="180" spans="2:17" ht="409.6">
      <c r="B180" s="58" t="s">
        <v>375</v>
      </c>
      <c r="C180" s="6"/>
      <c r="D180" s="3" t="s">
        <v>214</v>
      </c>
      <c r="E180" s="6">
        <v>0</v>
      </c>
      <c r="F180" s="6">
        <v>0</v>
      </c>
      <c r="G180" s="6">
        <v>0</v>
      </c>
      <c r="H180" s="6">
        <v>0</v>
      </c>
      <c r="I180" s="6">
        <v>0</v>
      </c>
      <c r="J180" s="6">
        <v>0</v>
      </c>
      <c r="K180" s="6">
        <v>0</v>
      </c>
      <c r="L180" s="6">
        <v>0</v>
      </c>
      <c r="M180" s="6">
        <v>0</v>
      </c>
      <c r="N180" s="11">
        <v>0</v>
      </c>
      <c r="O180">
        <v>0</v>
      </c>
      <c r="P180" s="6">
        <v>0</v>
      </c>
      <c r="Q180" s="7">
        <v>0</v>
      </c>
    </row>
    <row r="181" spans="2:17" ht="409.6">
      <c r="B181" s="58" t="s">
        <v>32</v>
      </c>
      <c r="C181" s="6"/>
      <c r="D181" s="3" t="s">
        <v>214</v>
      </c>
      <c r="E181" s="6">
        <v>0</v>
      </c>
      <c r="F181" s="6">
        <v>0</v>
      </c>
      <c r="G181" s="6">
        <v>0</v>
      </c>
      <c r="H181" s="6">
        <v>0</v>
      </c>
      <c r="I181" s="6">
        <v>0</v>
      </c>
      <c r="J181" s="6">
        <v>0</v>
      </c>
      <c r="K181" s="6">
        <v>0.57392860000000001</v>
      </c>
      <c r="L181" s="6">
        <v>0.57320689999999996</v>
      </c>
      <c r="M181" s="6">
        <v>0.57320689999999996</v>
      </c>
      <c r="N181" s="11">
        <v>0.57320689999999996</v>
      </c>
      <c r="O181">
        <v>0.57320689999999996</v>
      </c>
      <c r="P181" s="6">
        <v>0.57320689999999996</v>
      </c>
      <c r="Q181" s="7">
        <v>0.57320689999999996</v>
      </c>
    </row>
    <row r="182" spans="2:17" ht="409.6">
      <c r="B182" s="58" t="s">
        <v>38</v>
      </c>
      <c r="C182" s="6"/>
      <c r="D182" s="3" t="s">
        <v>214</v>
      </c>
      <c r="E182" s="6">
        <v>0.249919</v>
      </c>
      <c r="F182" s="6">
        <v>0.24875999999999998</v>
      </c>
      <c r="G182" s="6">
        <v>0.24951300000000001</v>
      </c>
      <c r="H182" s="6">
        <v>0.25229299999999999</v>
      </c>
      <c r="I182" s="6">
        <v>0.25385200000000002</v>
      </c>
      <c r="J182" s="6">
        <v>0.24891999999999997</v>
      </c>
      <c r="K182" s="6">
        <v>0.25214399999999998</v>
      </c>
      <c r="L182" s="6">
        <v>0.24364599999999997</v>
      </c>
      <c r="M182" s="6">
        <v>0.242559</v>
      </c>
      <c r="N182" s="11">
        <v>0.243697</v>
      </c>
      <c r="O182">
        <v>0.26155419999999996</v>
      </c>
      <c r="P182" s="6">
        <v>0.25795190000000001</v>
      </c>
      <c r="Q182" s="7">
        <v>0.27012759999999997</v>
      </c>
    </row>
    <row r="183" spans="2:17" ht="409.6">
      <c r="B183" s="58" t="s">
        <v>39</v>
      </c>
      <c r="C183" s="6"/>
      <c r="D183" s="3" t="s">
        <v>214</v>
      </c>
      <c r="E183" s="6">
        <v>0</v>
      </c>
      <c r="F183" s="6">
        <v>0</v>
      </c>
      <c r="G183" s="6">
        <v>0</v>
      </c>
      <c r="H183" s="6">
        <v>0.5024054</v>
      </c>
      <c r="I183" s="6">
        <v>0.50222889999999998</v>
      </c>
      <c r="J183" s="6">
        <v>0.50228530000000005</v>
      </c>
      <c r="K183" s="6">
        <v>0.50210680000000008</v>
      </c>
      <c r="L183" s="6">
        <v>0.50223169999999995</v>
      </c>
      <c r="M183" s="6">
        <v>0.50212129999999999</v>
      </c>
      <c r="N183" s="11">
        <v>0.50230739999999996</v>
      </c>
      <c r="O183">
        <v>0.5022491</v>
      </c>
      <c r="P183" s="6">
        <v>0.50224729999999995</v>
      </c>
      <c r="Q183" s="7">
        <v>0.45823330000000001</v>
      </c>
    </row>
    <row r="184" spans="2:17" ht="409.6">
      <c r="B184" s="58" t="s">
        <v>40</v>
      </c>
      <c r="C184" s="6"/>
      <c r="D184" s="3" t="s">
        <v>214</v>
      </c>
      <c r="E184" s="6">
        <v>0</v>
      </c>
      <c r="F184" s="6">
        <v>0</v>
      </c>
      <c r="G184" s="6">
        <v>0.93745719999999999</v>
      </c>
      <c r="H184" s="6">
        <v>0.9764062</v>
      </c>
      <c r="I184" s="6">
        <v>0.90253740000000005</v>
      </c>
      <c r="J184" s="6">
        <v>0.63008249999999999</v>
      </c>
      <c r="K184" s="6">
        <v>0.72287769999999996</v>
      </c>
      <c r="L184" s="6">
        <v>0.7670169</v>
      </c>
      <c r="M184" s="6">
        <v>0.79647040000000002</v>
      </c>
      <c r="N184" s="11">
        <v>0.75440759999999996</v>
      </c>
      <c r="O184">
        <v>0.4519397</v>
      </c>
      <c r="P184" s="6">
        <v>0.45198289999999997</v>
      </c>
      <c r="Q184" s="7">
        <v>0.4909927</v>
      </c>
    </row>
    <row r="185" spans="2:17" ht="409.6">
      <c r="B185" s="58" t="s">
        <v>41</v>
      </c>
      <c r="C185" s="6"/>
      <c r="D185" s="3" t="s">
        <v>214</v>
      </c>
      <c r="E185" s="6">
        <v>0.49020649999999999</v>
      </c>
      <c r="F185" s="6">
        <v>0.49021179999999998</v>
      </c>
      <c r="G185" s="6">
        <v>0.4902089</v>
      </c>
      <c r="H185" s="6">
        <v>0.49021030000000004</v>
      </c>
      <c r="I185" s="6">
        <v>0.49021050000000005</v>
      </c>
      <c r="J185" s="6">
        <v>0.49021030000000004</v>
      </c>
      <c r="K185" s="6">
        <v>0.49020900000000001</v>
      </c>
      <c r="L185" s="6">
        <v>0.49021019999999998</v>
      </c>
      <c r="M185" s="6">
        <v>0.49021039999999999</v>
      </c>
      <c r="N185" s="11">
        <v>0.49021110000000001</v>
      </c>
      <c r="O185">
        <v>0.4902126</v>
      </c>
      <c r="P185" s="6">
        <v>0.49020929999999996</v>
      </c>
      <c r="Q185" s="7">
        <v>0.41828910000000002</v>
      </c>
    </row>
    <row r="186" spans="2:17" ht="409.6">
      <c r="B186" s="58" t="s">
        <v>42</v>
      </c>
      <c r="C186" s="6"/>
      <c r="D186" s="3" t="s">
        <v>214</v>
      </c>
      <c r="E186" s="6">
        <v>0</v>
      </c>
      <c r="F186" s="6">
        <v>0</v>
      </c>
      <c r="G186" s="6">
        <v>0</v>
      </c>
      <c r="H186" s="6">
        <v>0</v>
      </c>
      <c r="I186" s="6">
        <v>0</v>
      </c>
      <c r="J186" s="6">
        <v>0</v>
      </c>
      <c r="K186" s="6">
        <v>0</v>
      </c>
      <c r="L186" s="6">
        <v>0</v>
      </c>
      <c r="M186" s="6">
        <v>0</v>
      </c>
      <c r="N186" s="11">
        <v>0</v>
      </c>
      <c r="O186">
        <v>0</v>
      </c>
      <c r="P186" s="6">
        <v>0</v>
      </c>
      <c r="Q186" s="7">
        <v>0</v>
      </c>
    </row>
    <row r="187" spans="2:17" ht="409.6">
      <c r="B187" s="58" t="s">
        <v>43</v>
      </c>
      <c r="C187" s="6"/>
      <c r="D187" s="3" t="s">
        <v>214</v>
      </c>
      <c r="E187" s="6">
        <v>0</v>
      </c>
      <c r="F187" s="6">
        <v>0</v>
      </c>
      <c r="G187" s="6">
        <v>0</v>
      </c>
      <c r="H187" s="6">
        <v>0</v>
      </c>
      <c r="I187" s="6">
        <v>0</v>
      </c>
      <c r="J187" s="6">
        <v>0</v>
      </c>
      <c r="K187" s="6">
        <v>0</v>
      </c>
      <c r="L187" s="6">
        <v>0</v>
      </c>
      <c r="M187" s="6">
        <v>0</v>
      </c>
      <c r="N187" s="11">
        <v>0</v>
      </c>
      <c r="O187">
        <v>0</v>
      </c>
      <c r="P187" s="6">
        <v>0</v>
      </c>
      <c r="Q187" s="7">
        <v>0</v>
      </c>
    </row>
    <row r="188" spans="2:17" ht="409.6">
      <c r="B188" s="58" t="s">
        <v>44</v>
      </c>
      <c r="C188" s="6"/>
      <c r="D188" s="3" t="s">
        <v>214</v>
      </c>
      <c r="E188" s="6">
        <v>0.223693</v>
      </c>
      <c r="F188" s="6">
        <v>0.226714</v>
      </c>
      <c r="G188" s="6">
        <v>0.22512299999999999</v>
      </c>
      <c r="H188" s="6">
        <v>0.223388</v>
      </c>
      <c r="I188" s="6">
        <v>0.22191999999999998</v>
      </c>
      <c r="J188" s="6">
        <v>0.22254400000000002</v>
      </c>
      <c r="K188" s="6">
        <v>0.220001</v>
      </c>
      <c r="L188" s="6">
        <v>0.217172</v>
      </c>
      <c r="M188" s="6">
        <v>0.223583</v>
      </c>
      <c r="N188" s="11">
        <v>0.229569</v>
      </c>
      <c r="O188">
        <v>0.27263749999999998</v>
      </c>
      <c r="P188" s="6">
        <v>0.26660250000000002</v>
      </c>
      <c r="Q188" s="7">
        <v>0.24006069999999999</v>
      </c>
    </row>
    <row r="189" spans="2:17" ht="409.6">
      <c r="B189" s="58" t="s">
        <v>45</v>
      </c>
      <c r="C189" s="6"/>
      <c r="D189" s="3" t="s">
        <v>214</v>
      </c>
      <c r="E189" s="6">
        <v>0</v>
      </c>
      <c r="F189" s="6">
        <v>0</v>
      </c>
      <c r="G189" s="6">
        <v>0</v>
      </c>
      <c r="H189" s="6">
        <v>0</v>
      </c>
      <c r="I189" s="6">
        <v>0</v>
      </c>
      <c r="J189" s="6">
        <v>0</v>
      </c>
      <c r="K189" s="6">
        <v>0</v>
      </c>
      <c r="L189" s="6">
        <v>0</v>
      </c>
      <c r="M189" s="6">
        <v>0</v>
      </c>
      <c r="N189" s="11">
        <v>0</v>
      </c>
      <c r="O189">
        <v>0</v>
      </c>
      <c r="P189" s="6">
        <v>0</v>
      </c>
      <c r="Q189" s="7">
        <v>0</v>
      </c>
    </row>
    <row r="190" spans="2:17" ht="409.6">
      <c r="B190" s="58" t="s">
        <v>46</v>
      </c>
      <c r="C190" s="6"/>
      <c r="D190" s="3" t="s">
        <v>214</v>
      </c>
      <c r="E190" s="6">
        <v>0.23832499999999998</v>
      </c>
      <c r="F190" s="6">
        <v>0.24243899999999999</v>
      </c>
      <c r="G190" s="6">
        <v>0.24169399999999999</v>
      </c>
      <c r="H190" s="6">
        <v>0.24407100000000001</v>
      </c>
      <c r="I190" s="6">
        <v>0.24280600000000002</v>
      </c>
      <c r="J190" s="6">
        <v>0.232519</v>
      </c>
      <c r="K190" s="6">
        <v>0.247167</v>
      </c>
      <c r="L190" s="6">
        <v>0.23428100000000002</v>
      </c>
      <c r="M190" s="6">
        <v>0.232242</v>
      </c>
      <c r="N190" s="11">
        <v>0.23017299999999999</v>
      </c>
      <c r="O190">
        <v>0.23579169999999999</v>
      </c>
      <c r="P190" s="6">
        <v>0.2389674</v>
      </c>
      <c r="Q190" s="7">
        <v>0.241481</v>
      </c>
    </row>
    <row r="191" spans="2:17" ht="409.6">
      <c r="B191" s="58" t="s">
        <v>47</v>
      </c>
      <c r="C191" s="6"/>
      <c r="D191" s="3" t="s">
        <v>214</v>
      </c>
      <c r="E191" s="6">
        <v>0.249998</v>
      </c>
      <c r="F191" s="6">
        <v>0.25036900000000001</v>
      </c>
      <c r="G191" s="6">
        <v>0.24541499999999999</v>
      </c>
      <c r="H191" s="6">
        <v>0.24008299999999999</v>
      </c>
      <c r="I191" s="6">
        <v>0.23321600000000001</v>
      </c>
      <c r="J191" s="6">
        <v>0.24109</v>
      </c>
      <c r="K191" s="6">
        <v>0.26339299999999999</v>
      </c>
      <c r="L191" s="6">
        <v>0.26522800000000002</v>
      </c>
      <c r="M191" s="6">
        <v>0.26727400000000001</v>
      </c>
      <c r="N191" s="11">
        <v>0.309477</v>
      </c>
      <c r="O191">
        <v>0.51981650000000001</v>
      </c>
      <c r="P191" s="6">
        <v>0.47229989999999999</v>
      </c>
      <c r="Q191" s="7">
        <v>0.4576925</v>
      </c>
    </row>
    <row r="192" spans="2:17" ht="409.6">
      <c r="B192" s="58" t="s">
        <v>376</v>
      </c>
      <c r="C192" s="6"/>
      <c r="D192" s="3" t="s">
        <v>214</v>
      </c>
      <c r="E192" s="6">
        <v>0.23780179999999998</v>
      </c>
      <c r="F192" s="6">
        <v>0.2348827</v>
      </c>
      <c r="G192" s="6">
        <v>0.2350845</v>
      </c>
      <c r="H192" s="6">
        <v>0.24830170000000001</v>
      </c>
      <c r="I192" s="6">
        <v>0.2539787</v>
      </c>
      <c r="J192" s="6">
        <v>0.24249219999999999</v>
      </c>
      <c r="K192" s="6">
        <v>0.2415793</v>
      </c>
      <c r="L192" s="6">
        <v>0.23805799999999999</v>
      </c>
      <c r="M192" s="6">
        <v>0.22047829999999999</v>
      </c>
      <c r="N192" s="11">
        <v>0.22060730000000001</v>
      </c>
      <c r="O192">
        <v>0.48285050000000002</v>
      </c>
      <c r="P192" s="6">
        <v>0.49584070000000002</v>
      </c>
      <c r="Q192" s="7">
        <v>0.35151699999999997</v>
      </c>
    </row>
    <row r="193" spans="2:17" ht="409.6">
      <c r="B193" s="58" t="s">
        <v>48</v>
      </c>
      <c r="C193" s="6"/>
      <c r="D193" s="3" t="s">
        <v>214</v>
      </c>
      <c r="E193" s="6">
        <v>0.92859569999999991</v>
      </c>
      <c r="F193" s="6">
        <v>0.93548960000000003</v>
      </c>
      <c r="G193" s="6">
        <v>0.91646900000000009</v>
      </c>
      <c r="H193" s="6">
        <v>0.92559630000000004</v>
      </c>
      <c r="I193" s="6">
        <v>0.96393309999999999</v>
      </c>
      <c r="J193" s="6">
        <v>1.0127598</v>
      </c>
      <c r="K193" s="6">
        <v>1.0065588999999999</v>
      </c>
      <c r="L193" s="6">
        <v>1.0432857</v>
      </c>
      <c r="M193" s="6">
        <v>0.71895950000000008</v>
      </c>
      <c r="N193" s="11">
        <v>0.72017310000000001</v>
      </c>
      <c r="O193">
        <v>0.50230390000000003</v>
      </c>
      <c r="P193" s="6">
        <v>0.50274660000000004</v>
      </c>
      <c r="Q193" s="7">
        <v>0.76351630000000004</v>
      </c>
    </row>
    <row r="194" spans="2:17" ht="409.6">
      <c r="B194" s="58" t="s">
        <v>49</v>
      </c>
      <c r="C194" s="6"/>
      <c r="D194" s="3" t="s">
        <v>214</v>
      </c>
      <c r="E194" s="6">
        <v>0.88680930000000002</v>
      </c>
      <c r="F194" s="6">
        <v>0.61568939999999994</v>
      </c>
      <c r="G194" s="6">
        <v>0.39259620000000001</v>
      </c>
      <c r="H194" s="6">
        <v>0.34793400000000002</v>
      </c>
      <c r="I194" s="6">
        <v>0.36910520000000002</v>
      </c>
      <c r="J194" s="6">
        <v>0.38945380000000002</v>
      </c>
      <c r="K194" s="6">
        <v>0.45862900000000001</v>
      </c>
      <c r="L194" s="6">
        <v>0.70411049999999997</v>
      </c>
      <c r="M194" s="6">
        <v>0.39347379999999998</v>
      </c>
      <c r="N194" s="11">
        <v>0.5972978000000001</v>
      </c>
      <c r="O194">
        <v>0.72726210000000002</v>
      </c>
      <c r="P194" s="6">
        <v>0.43418889999999999</v>
      </c>
      <c r="Q194" s="7">
        <v>0.45891670000000001</v>
      </c>
    </row>
    <row r="195" spans="2:17" ht="409.6">
      <c r="B195" s="58" t="s">
        <v>50</v>
      </c>
      <c r="C195" s="6"/>
      <c r="D195" s="3" t="s">
        <v>214</v>
      </c>
      <c r="E195" s="6">
        <v>0.34481599999999996</v>
      </c>
      <c r="F195" s="6">
        <v>0.31406099999999998</v>
      </c>
      <c r="G195" s="6">
        <v>0.325988</v>
      </c>
      <c r="H195" s="6">
        <v>0.25862799999999997</v>
      </c>
      <c r="I195" s="6">
        <v>0.25892100000000001</v>
      </c>
      <c r="J195" s="6">
        <v>0.26045000000000001</v>
      </c>
      <c r="K195" s="6">
        <v>0.25659399999999999</v>
      </c>
      <c r="L195" s="6">
        <v>0.28060499999999999</v>
      </c>
      <c r="M195" s="6">
        <v>0.27849799999999997</v>
      </c>
      <c r="N195" s="11">
        <v>0.26988099999999998</v>
      </c>
      <c r="O195">
        <v>0.34901530000000003</v>
      </c>
      <c r="P195" s="6">
        <v>0.34142</v>
      </c>
      <c r="Q195" s="7">
        <v>0.33124009999999998</v>
      </c>
    </row>
    <row r="196" spans="2:17" ht="409.6">
      <c r="B196" s="58" t="s">
        <v>51</v>
      </c>
      <c r="C196" s="6"/>
      <c r="D196" s="3" t="s">
        <v>214</v>
      </c>
      <c r="E196" s="6">
        <v>0</v>
      </c>
      <c r="F196" s="6">
        <v>0</v>
      </c>
      <c r="G196" s="6">
        <v>0</v>
      </c>
      <c r="H196" s="6">
        <v>0</v>
      </c>
      <c r="I196" s="6">
        <v>0</v>
      </c>
      <c r="J196" s="6">
        <v>0</v>
      </c>
      <c r="K196" s="6">
        <v>0</v>
      </c>
      <c r="L196" s="6">
        <v>0</v>
      </c>
      <c r="M196" s="6">
        <v>0</v>
      </c>
      <c r="N196" s="11">
        <v>0</v>
      </c>
      <c r="O196">
        <v>0.7578104</v>
      </c>
      <c r="P196" s="6">
        <v>0.59379190000000004</v>
      </c>
      <c r="Q196" s="7">
        <v>0.56691849999999999</v>
      </c>
    </row>
    <row r="197" spans="2:17" ht="409.6">
      <c r="B197" s="58" t="s">
        <v>52</v>
      </c>
      <c r="C197" s="6"/>
      <c r="D197" s="3" t="s">
        <v>214</v>
      </c>
      <c r="E197" s="6">
        <v>0</v>
      </c>
      <c r="F197" s="6">
        <v>0</v>
      </c>
      <c r="G197" s="6">
        <v>0</v>
      </c>
      <c r="H197" s="6">
        <v>0</v>
      </c>
      <c r="I197" s="6">
        <v>0</v>
      </c>
      <c r="J197" s="6">
        <v>0</v>
      </c>
      <c r="K197" s="6">
        <v>0</v>
      </c>
      <c r="L197" s="6">
        <v>0</v>
      </c>
      <c r="M197" s="6">
        <v>0</v>
      </c>
      <c r="N197" s="11">
        <v>0</v>
      </c>
      <c r="O197">
        <v>0</v>
      </c>
      <c r="P197" s="6">
        <v>0</v>
      </c>
      <c r="Q197" s="7">
        <v>0</v>
      </c>
    </row>
    <row r="198" spans="2:17" ht="409.6">
      <c r="B198" s="58" t="s">
        <v>53</v>
      </c>
      <c r="C198" s="6"/>
      <c r="D198" s="3" t="s">
        <v>214</v>
      </c>
      <c r="E198" s="6">
        <v>0.50522699999999998</v>
      </c>
      <c r="F198" s="6">
        <v>0.48190699999999997</v>
      </c>
      <c r="G198" s="6">
        <v>0.445963</v>
      </c>
      <c r="H198" s="6">
        <v>0.43355300000000002</v>
      </c>
      <c r="I198" s="6">
        <v>0.41553800000000002</v>
      </c>
      <c r="J198" s="6">
        <v>0.45901600000000004</v>
      </c>
      <c r="K198" s="6">
        <v>0.41597199999999995</v>
      </c>
      <c r="L198" s="6">
        <v>0.41605000000000003</v>
      </c>
      <c r="M198" s="6">
        <v>0.42254199999999997</v>
      </c>
      <c r="N198" s="11">
        <v>0.38505099999999998</v>
      </c>
      <c r="O198">
        <v>0.48975060000000004</v>
      </c>
      <c r="P198" s="6">
        <v>0.40068310000000001</v>
      </c>
      <c r="Q198" s="7">
        <v>0.3875806</v>
      </c>
    </row>
    <row r="199" spans="2:17" ht="409.6">
      <c r="B199" s="58" t="s">
        <v>54</v>
      </c>
      <c r="C199" s="6"/>
      <c r="D199" s="3" t="s">
        <v>214</v>
      </c>
      <c r="E199" s="6">
        <v>0</v>
      </c>
      <c r="F199" s="6">
        <v>0</v>
      </c>
      <c r="G199" s="6">
        <v>0</v>
      </c>
      <c r="H199" s="6">
        <v>0</v>
      </c>
      <c r="I199" s="6">
        <v>0</v>
      </c>
      <c r="J199" s="6">
        <v>0</v>
      </c>
      <c r="K199" s="6">
        <v>0</v>
      </c>
      <c r="L199" s="6">
        <v>0</v>
      </c>
      <c r="M199" s="6">
        <v>0</v>
      </c>
      <c r="N199" s="11">
        <v>0</v>
      </c>
      <c r="O199">
        <v>0</v>
      </c>
      <c r="P199" s="6">
        <v>0</v>
      </c>
      <c r="Q199" s="7">
        <v>0</v>
      </c>
    </row>
    <row r="200" spans="2:17" ht="409.6">
      <c r="B200" s="58" t="s">
        <v>55</v>
      </c>
      <c r="C200" s="6"/>
      <c r="D200" s="3" t="s">
        <v>214</v>
      </c>
      <c r="E200" s="6">
        <v>0</v>
      </c>
      <c r="F200" s="6">
        <v>0</v>
      </c>
      <c r="G200" s="6">
        <v>0</v>
      </c>
      <c r="H200" s="6">
        <v>0</v>
      </c>
      <c r="I200" s="6">
        <v>0</v>
      </c>
      <c r="J200" s="6">
        <v>0</v>
      </c>
      <c r="K200" s="6">
        <v>0</v>
      </c>
      <c r="L200" s="6">
        <v>0</v>
      </c>
      <c r="M200" s="6">
        <v>0</v>
      </c>
      <c r="N200" s="11">
        <v>0</v>
      </c>
      <c r="O200">
        <v>0</v>
      </c>
      <c r="P200" s="6">
        <v>0</v>
      </c>
      <c r="Q200" s="7">
        <v>0</v>
      </c>
    </row>
    <row r="201" spans="2:17" ht="409.6">
      <c r="B201" s="58" t="s">
        <v>56</v>
      </c>
      <c r="C201" s="6"/>
      <c r="D201" s="3" t="s">
        <v>214</v>
      </c>
      <c r="E201" s="6">
        <v>0</v>
      </c>
      <c r="F201" s="6">
        <v>0</v>
      </c>
      <c r="G201" s="6">
        <v>0</v>
      </c>
      <c r="H201" s="6">
        <v>0</v>
      </c>
      <c r="I201" s="6">
        <v>0</v>
      </c>
      <c r="J201" s="6">
        <v>0</v>
      </c>
      <c r="K201" s="6">
        <v>0</v>
      </c>
      <c r="L201" s="6">
        <v>0</v>
      </c>
      <c r="M201" s="6">
        <v>0</v>
      </c>
      <c r="N201" s="11">
        <v>0</v>
      </c>
      <c r="O201">
        <v>0</v>
      </c>
      <c r="P201" s="6">
        <v>0</v>
      </c>
      <c r="Q201" s="7">
        <v>0</v>
      </c>
    </row>
    <row r="202" spans="2:17" ht="409.6">
      <c r="B202" s="237" t="s">
        <v>57</v>
      </c>
      <c r="C202" s="6"/>
      <c r="D202" s="3" t="s">
        <v>214</v>
      </c>
      <c r="E202" s="6">
        <v>0.46796230000000005</v>
      </c>
      <c r="F202" s="6">
        <v>0.46739510000000001</v>
      </c>
      <c r="G202" s="6">
        <v>0.44758429999999999</v>
      </c>
      <c r="H202" s="6">
        <v>0.45685599999999998</v>
      </c>
      <c r="I202" s="6">
        <v>0.45132040000000001</v>
      </c>
      <c r="J202" s="6">
        <v>0.45372469999999998</v>
      </c>
      <c r="K202" s="6">
        <v>0.45372449999999998</v>
      </c>
      <c r="L202" s="6">
        <v>0.45372269999999998</v>
      </c>
      <c r="M202" s="6">
        <v>0.45372359999999995</v>
      </c>
      <c r="N202" s="11">
        <v>0.45372319999999999</v>
      </c>
      <c r="O202">
        <v>0.45372170000000001</v>
      </c>
      <c r="P202" s="6">
        <v>0.4537233</v>
      </c>
      <c r="Q202" s="7">
        <v>0.4316757</v>
      </c>
    </row>
    <row r="203" spans="2:17" ht="409.6">
      <c r="B203" s="58" t="s">
        <v>58</v>
      </c>
      <c r="C203" s="6"/>
      <c r="D203" s="3" t="s">
        <v>214</v>
      </c>
      <c r="E203" s="6">
        <v>0.30516699999999997</v>
      </c>
      <c r="F203" s="6">
        <v>0.28554199999999996</v>
      </c>
      <c r="G203" s="6">
        <v>0.31507100000000005</v>
      </c>
      <c r="H203" s="6">
        <v>0.33523500000000001</v>
      </c>
      <c r="I203" s="6">
        <v>0.30816899999999997</v>
      </c>
      <c r="J203" s="6">
        <v>0.30471599999999999</v>
      </c>
      <c r="K203" s="6">
        <v>0.31229199999999996</v>
      </c>
      <c r="L203" s="6">
        <v>0.32899200000000001</v>
      </c>
      <c r="M203" s="6">
        <v>0.31940400000000002</v>
      </c>
      <c r="N203" s="11">
        <v>0.29253300000000004</v>
      </c>
      <c r="O203">
        <v>0.36472129999999997</v>
      </c>
      <c r="P203" s="6">
        <v>0.36653669999999999</v>
      </c>
      <c r="Q203" s="7">
        <v>0.370639</v>
      </c>
    </row>
    <row r="204" spans="2:17" ht="409.6">
      <c r="B204" s="58" t="s">
        <v>59</v>
      </c>
      <c r="C204" s="6"/>
      <c r="D204" s="3" t="s">
        <v>214</v>
      </c>
      <c r="E204" s="6">
        <v>0</v>
      </c>
      <c r="F204" s="6">
        <v>0</v>
      </c>
      <c r="G204" s="6">
        <v>0</v>
      </c>
      <c r="H204" s="6">
        <v>0</v>
      </c>
      <c r="I204" s="6">
        <v>0</v>
      </c>
      <c r="J204" s="6">
        <v>0</v>
      </c>
      <c r="K204" s="6">
        <v>0</v>
      </c>
      <c r="L204" s="6">
        <v>0</v>
      </c>
      <c r="M204" s="6">
        <v>0</v>
      </c>
      <c r="N204" s="11">
        <v>0</v>
      </c>
      <c r="O204">
        <v>0</v>
      </c>
      <c r="P204" s="6">
        <v>0</v>
      </c>
      <c r="Q204" s="7">
        <v>0</v>
      </c>
    </row>
    <row r="205" spans="2:17" ht="409.6">
      <c r="B205" s="58" t="s">
        <v>60</v>
      </c>
      <c r="C205" s="6"/>
      <c r="D205" s="3" t="s">
        <v>214</v>
      </c>
      <c r="E205" s="6">
        <v>0.50275880000000006</v>
      </c>
      <c r="F205" s="6">
        <v>0.4931797</v>
      </c>
      <c r="G205" s="6">
        <v>0.53811609999999999</v>
      </c>
      <c r="H205" s="6">
        <v>0.468582</v>
      </c>
      <c r="I205" s="6">
        <v>0.47995960000000004</v>
      </c>
      <c r="J205" s="6">
        <v>0.48002300000000003</v>
      </c>
      <c r="K205" s="6">
        <v>0.47978339999999997</v>
      </c>
      <c r="L205" s="6">
        <v>0.46017129999999995</v>
      </c>
      <c r="M205" s="6">
        <v>0.44545209999999996</v>
      </c>
      <c r="N205" s="11">
        <v>0.4878403</v>
      </c>
      <c r="O205">
        <v>0.46360469999999998</v>
      </c>
      <c r="P205" s="6">
        <v>0.40443130000000005</v>
      </c>
      <c r="Q205" s="7">
        <v>0.44004199999999999</v>
      </c>
    </row>
    <row r="206" spans="2:17" ht="409.6">
      <c r="B206" s="58" t="s">
        <v>61</v>
      </c>
      <c r="C206" s="6"/>
      <c r="D206" s="3" t="s">
        <v>214</v>
      </c>
      <c r="E206" s="6">
        <v>0.52414099999999997</v>
      </c>
      <c r="F206" s="6">
        <v>0.50963330000000007</v>
      </c>
      <c r="G206" s="6">
        <v>0.51045969999999996</v>
      </c>
      <c r="H206" s="6">
        <v>0.52639139999999995</v>
      </c>
      <c r="I206" s="6">
        <v>0.59589520000000007</v>
      </c>
      <c r="J206" s="6">
        <v>0.53881449999999997</v>
      </c>
      <c r="K206" s="6">
        <v>0.61485279999999998</v>
      </c>
      <c r="L206" s="6">
        <v>0.58117970000000008</v>
      </c>
      <c r="M206" s="6">
        <v>0.56591150000000001</v>
      </c>
      <c r="N206" s="11">
        <v>0.57904739999999999</v>
      </c>
      <c r="O206">
        <v>0.51625810000000005</v>
      </c>
      <c r="P206" s="6">
        <v>0.519899</v>
      </c>
      <c r="Q206" s="7">
        <v>0.52969830000000007</v>
      </c>
    </row>
    <row r="207" spans="2:17" ht="409.6">
      <c r="B207" s="58" t="s">
        <v>62</v>
      </c>
      <c r="C207" s="6"/>
      <c r="D207" s="3" t="s">
        <v>214</v>
      </c>
      <c r="E207" s="6">
        <v>0</v>
      </c>
      <c r="F207" s="6">
        <v>0</v>
      </c>
      <c r="G207" s="6">
        <v>0</v>
      </c>
      <c r="H207" s="6">
        <v>0</v>
      </c>
      <c r="I207" s="6">
        <v>0</v>
      </c>
      <c r="J207" s="6">
        <v>0</v>
      </c>
      <c r="K207" s="6">
        <v>0</v>
      </c>
      <c r="L207" s="6">
        <v>0</v>
      </c>
      <c r="M207" s="6">
        <v>0</v>
      </c>
      <c r="N207" s="11">
        <v>0</v>
      </c>
      <c r="O207">
        <v>0.33080950000000003</v>
      </c>
      <c r="P207" s="6">
        <v>0.33079910000000001</v>
      </c>
      <c r="Q207" s="7">
        <v>0.33079979999999998</v>
      </c>
    </row>
    <row r="208" spans="2:17" ht="409.6">
      <c r="B208" s="58" t="s">
        <v>63</v>
      </c>
      <c r="C208" s="6"/>
      <c r="D208" s="3" t="s">
        <v>214</v>
      </c>
      <c r="E208" s="6">
        <v>0.46021200000000001</v>
      </c>
      <c r="F208" s="6">
        <v>0.47291699999999998</v>
      </c>
      <c r="G208" s="6">
        <v>0.44543299999999997</v>
      </c>
      <c r="H208" s="6">
        <v>0.42135</v>
      </c>
      <c r="I208" s="6">
        <v>0.40711000000000003</v>
      </c>
      <c r="J208" s="6">
        <v>0.41174900000000003</v>
      </c>
      <c r="K208" s="6">
        <v>0.40528500000000001</v>
      </c>
      <c r="L208" s="6">
        <v>0.41269900000000004</v>
      </c>
      <c r="M208" s="6">
        <v>0.391901</v>
      </c>
      <c r="N208" s="11">
        <v>0.39465899999999998</v>
      </c>
      <c r="O208">
        <v>0.3981285</v>
      </c>
      <c r="P208" s="6">
        <v>0.39148149999999998</v>
      </c>
      <c r="Q208" s="7">
        <v>0.38534940000000001</v>
      </c>
    </row>
    <row r="209" spans="2:37" ht="409.6">
      <c r="B209" s="58" t="s">
        <v>377</v>
      </c>
      <c r="C209" s="217"/>
      <c r="D209" s="3" t="s">
        <v>214</v>
      </c>
      <c r="E209" s="6">
        <v>0.5937926</v>
      </c>
      <c r="F209" s="6">
        <v>0.59362360000000003</v>
      </c>
      <c r="G209" s="6">
        <v>0.59314540000000004</v>
      </c>
      <c r="H209" s="6">
        <v>0.59279190000000004</v>
      </c>
      <c r="I209" s="6">
        <v>0.5927538</v>
      </c>
      <c r="J209" s="6">
        <v>0.59788180000000002</v>
      </c>
      <c r="K209" s="6">
        <v>0.59820820000000008</v>
      </c>
      <c r="L209" s="6">
        <v>0.59787980000000007</v>
      </c>
      <c r="M209" s="6">
        <v>0.59769729999999999</v>
      </c>
      <c r="N209" s="11">
        <v>0.59994619999999999</v>
      </c>
      <c r="O209">
        <v>0.50163820000000003</v>
      </c>
      <c r="P209" s="6">
        <v>0.48053820000000003</v>
      </c>
      <c r="Q209" s="7">
        <v>0.47308450000000002</v>
      </c>
    </row>
    <row r="210" spans="2:37" ht="409.6">
      <c r="B210" s="58" t="s">
        <v>64</v>
      </c>
      <c r="C210" s="6"/>
      <c r="D210" s="3" t="s">
        <v>214</v>
      </c>
      <c r="E210" s="6">
        <v>0.54092300000000004</v>
      </c>
      <c r="F210" s="6">
        <v>0.52923100000000001</v>
      </c>
      <c r="G210" s="6">
        <v>0.53449999999999998</v>
      </c>
      <c r="H210" s="6">
        <v>0.67296</v>
      </c>
      <c r="I210" s="6">
        <v>0.52623900000000001</v>
      </c>
      <c r="J210" s="6">
        <v>0.55879200000000007</v>
      </c>
      <c r="K210" s="6">
        <v>0.48145699999999997</v>
      </c>
      <c r="L210" s="6">
        <v>0.499029</v>
      </c>
      <c r="M210" s="6">
        <v>0.439801</v>
      </c>
      <c r="N210" s="11">
        <v>0.43295800000000001</v>
      </c>
      <c r="O210">
        <v>0.44229160000000001</v>
      </c>
      <c r="P210" s="6">
        <v>0.43648520000000002</v>
      </c>
      <c r="Q210" s="7">
        <v>0.3645391</v>
      </c>
    </row>
    <row r="211" spans="2:37" ht="409.6">
      <c r="B211" s="58" t="s">
        <v>65</v>
      </c>
      <c r="C211" s="6"/>
      <c r="D211" s="3" t="s">
        <v>214</v>
      </c>
      <c r="E211" s="6">
        <v>0.43079099999999998</v>
      </c>
      <c r="F211" s="6">
        <v>0.40164499999999997</v>
      </c>
      <c r="G211" s="6">
        <v>0.43456</v>
      </c>
      <c r="H211" s="6">
        <v>0.42000599999999999</v>
      </c>
      <c r="I211" s="6">
        <v>0.36675000000000002</v>
      </c>
      <c r="J211" s="6">
        <v>0.36143799999999998</v>
      </c>
      <c r="K211" s="6">
        <v>0.35461100000000001</v>
      </c>
      <c r="L211" s="6">
        <v>0.35391800000000001</v>
      </c>
      <c r="M211" s="6">
        <v>0.350767</v>
      </c>
      <c r="N211" s="11">
        <v>0.34840899999999997</v>
      </c>
      <c r="O211">
        <v>0.373778</v>
      </c>
      <c r="P211" s="6">
        <v>0.37188299999999996</v>
      </c>
      <c r="Q211" s="7">
        <v>0.37093520000000002</v>
      </c>
    </row>
    <row r="212" spans="2:37" s="104" customFormat="1" ht="409.6">
      <c r="B212" s="58" t="s">
        <v>66</v>
      </c>
      <c r="C212" s="6"/>
      <c r="D212" s="3" t="s">
        <v>214</v>
      </c>
      <c r="E212" s="6">
        <v>0</v>
      </c>
      <c r="F212" s="6">
        <v>0</v>
      </c>
      <c r="G212" s="6">
        <v>0</v>
      </c>
      <c r="H212" s="6">
        <v>0</v>
      </c>
      <c r="I212" s="6">
        <v>0</v>
      </c>
      <c r="J212" s="6">
        <v>0</v>
      </c>
      <c r="K212" s="6">
        <v>0</v>
      </c>
      <c r="L212" s="6">
        <v>0</v>
      </c>
      <c r="M212" s="6">
        <v>0</v>
      </c>
      <c r="N212" s="11">
        <v>0</v>
      </c>
      <c r="O212">
        <v>0</v>
      </c>
      <c r="P212" s="6">
        <v>0</v>
      </c>
      <c r="Q212" s="7">
        <v>0</v>
      </c>
      <c r="R212"/>
      <c r="S212"/>
      <c r="T212"/>
      <c r="U212"/>
      <c r="V212"/>
      <c r="W212"/>
      <c r="X212"/>
      <c r="Y212"/>
      <c r="Z212"/>
      <c r="AA212"/>
      <c r="AB212"/>
      <c r="AC212"/>
      <c r="AD212"/>
      <c r="AE212"/>
      <c r="AF212"/>
      <c r="AG212"/>
      <c r="AH212"/>
      <c r="AI212"/>
      <c r="AJ212"/>
      <c r="AK212"/>
    </row>
    <row r="213" spans="2:37" ht="409.6">
      <c r="B213" s="58" t="s">
        <v>67</v>
      </c>
      <c r="C213" s="6"/>
      <c r="D213" s="3" t="s">
        <v>214</v>
      </c>
      <c r="E213" s="6">
        <v>0.43301000000000001</v>
      </c>
      <c r="F213" s="6">
        <v>0.43136399999999997</v>
      </c>
      <c r="G213" s="6">
        <v>0.43157400000000001</v>
      </c>
      <c r="H213" s="6">
        <v>0.43201899999999999</v>
      </c>
      <c r="I213" s="6">
        <v>0.434172</v>
      </c>
      <c r="J213" s="6">
        <v>0.43686200000000003</v>
      </c>
      <c r="K213" s="6">
        <v>0.43979000000000001</v>
      </c>
      <c r="L213" s="6">
        <v>0.440911</v>
      </c>
      <c r="M213" s="6">
        <v>0.441633</v>
      </c>
      <c r="N213" s="11">
        <v>0.43821300000000002</v>
      </c>
      <c r="O213">
        <v>0.43868020000000002</v>
      </c>
      <c r="P213" s="6">
        <v>0.43739289999999997</v>
      </c>
      <c r="Q213" s="7">
        <v>0.43764199999999998</v>
      </c>
    </row>
    <row r="214" spans="2:37" ht="409.6">
      <c r="B214" s="58" t="s">
        <v>68</v>
      </c>
      <c r="C214" s="6"/>
      <c r="D214" s="3" t="s">
        <v>214</v>
      </c>
      <c r="E214" s="6">
        <v>0.67070219999999992</v>
      </c>
      <c r="F214" s="6">
        <v>0.6258648</v>
      </c>
      <c r="G214" s="6">
        <v>0.64596029999999993</v>
      </c>
      <c r="H214" s="6">
        <v>0.66643569999999996</v>
      </c>
      <c r="I214" s="6">
        <v>0.62159469999999994</v>
      </c>
      <c r="J214" s="6">
        <v>0.61029109999999998</v>
      </c>
      <c r="K214" s="6">
        <v>0.599661</v>
      </c>
      <c r="L214" s="6">
        <v>0.56560889999999997</v>
      </c>
      <c r="M214" s="6">
        <v>0.57086429999999999</v>
      </c>
      <c r="N214" s="11">
        <v>0.57351969999999997</v>
      </c>
      <c r="O214" s="104">
        <v>0.50844020000000001</v>
      </c>
      <c r="P214" s="217">
        <v>0.51512429999999998</v>
      </c>
      <c r="Q214" s="239">
        <v>0.4993649</v>
      </c>
      <c r="R214" s="104"/>
      <c r="S214" s="104"/>
      <c r="T214" s="104"/>
      <c r="U214" s="104"/>
      <c r="V214" s="104"/>
      <c r="W214" s="104"/>
      <c r="X214" s="104"/>
      <c r="Y214" s="104"/>
      <c r="Z214" s="104"/>
      <c r="AA214" s="104"/>
      <c r="AB214" s="104"/>
      <c r="AC214" s="104"/>
      <c r="AD214" s="104"/>
      <c r="AE214" s="104"/>
      <c r="AF214" s="104"/>
      <c r="AG214" s="104"/>
      <c r="AH214" s="104"/>
      <c r="AK214" s="104"/>
    </row>
    <row r="215" spans="2:37" ht="409.6">
      <c r="B215" s="58" t="s">
        <v>69</v>
      </c>
      <c r="C215" s="6"/>
      <c r="D215" s="3" t="s">
        <v>214</v>
      </c>
      <c r="E215" s="6">
        <v>1.0085611000000001</v>
      </c>
      <c r="F215" s="6">
        <v>0.97746239999999995</v>
      </c>
      <c r="G215" s="6">
        <v>0.87040139999999999</v>
      </c>
      <c r="H215" s="6">
        <v>0.78019050000000001</v>
      </c>
      <c r="I215" s="6">
        <v>0.60180739999999999</v>
      </c>
      <c r="J215" s="6">
        <v>0.77811710000000001</v>
      </c>
      <c r="K215" s="6">
        <v>0.57400570000000006</v>
      </c>
      <c r="L215" s="6">
        <v>0.5739358</v>
      </c>
      <c r="M215" s="6">
        <v>0.57397100000000001</v>
      </c>
      <c r="N215" s="11">
        <v>0.57397619999999994</v>
      </c>
      <c r="O215">
        <v>0.57400220000000002</v>
      </c>
      <c r="P215" s="6">
        <v>0.57395529999999995</v>
      </c>
      <c r="Q215" s="7">
        <v>0.57398879999999997</v>
      </c>
    </row>
    <row r="216" spans="2:37" ht="409.6">
      <c r="B216" s="58" t="s">
        <v>70</v>
      </c>
      <c r="C216" s="6"/>
      <c r="D216" s="3" t="s">
        <v>214</v>
      </c>
      <c r="E216" s="6">
        <v>0</v>
      </c>
      <c r="F216" s="6">
        <v>0</v>
      </c>
      <c r="G216" s="6">
        <v>0</v>
      </c>
      <c r="H216" s="6">
        <v>0</v>
      </c>
      <c r="I216" s="6">
        <v>0</v>
      </c>
      <c r="J216" s="6">
        <v>0</v>
      </c>
      <c r="K216" s="6">
        <v>0</v>
      </c>
      <c r="L216" s="6">
        <v>0</v>
      </c>
      <c r="M216" s="6">
        <v>0</v>
      </c>
      <c r="N216" s="11">
        <v>0</v>
      </c>
      <c r="O216">
        <v>0</v>
      </c>
      <c r="P216" s="6">
        <v>0</v>
      </c>
      <c r="Q216" s="7">
        <v>0</v>
      </c>
    </row>
    <row r="217" spans="2:37" ht="409.6">
      <c r="B217" s="58" t="s">
        <v>378</v>
      </c>
      <c r="C217" s="6"/>
      <c r="D217" s="3" t="s">
        <v>214</v>
      </c>
      <c r="E217" s="6">
        <v>0.33638000000000001</v>
      </c>
      <c r="F217" s="6">
        <v>0.35276400000000002</v>
      </c>
      <c r="G217" s="6">
        <v>0.33755499999999999</v>
      </c>
      <c r="H217" s="6">
        <v>0.325125</v>
      </c>
      <c r="I217" s="6">
        <v>0.34704499999999999</v>
      </c>
      <c r="J217" s="6">
        <v>0.34265400000000001</v>
      </c>
      <c r="K217" s="6">
        <v>0.34862400000000004</v>
      </c>
      <c r="L217" s="6">
        <v>0.35128899999999996</v>
      </c>
      <c r="M217" s="6">
        <v>0.343468</v>
      </c>
      <c r="N217" s="11">
        <v>0.33938200000000002</v>
      </c>
      <c r="O217">
        <v>0.370255</v>
      </c>
      <c r="P217" s="6">
        <v>0.36797740000000001</v>
      </c>
      <c r="Q217" s="7">
        <v>0.41958620000000002</v>
      </c>
      <c r="AI217" s="104"/>
      <c r="AJ217" s="104"/>
    </row>
    <row r="218" spans="2:37" ht="409.6">
      <c r="B218" s="58" t="s">
        <v>71</v>
      </c>
      <c r="C218" s="6"/>
      <c r="D218" s="3" t="s">
        <v>214</v>
      </c>
      <c r="E218" s="6">
        <v>0.50219439999999993</v>
      </c>
      <c r="F218" s="6">
        <v>0.50218929999999995</v>
      </c>
      <c r="G218" s="6">
        <v>0.50218189999999996</v>
      </c>
      <c r="H218" s="6">
        <v>0.41849779999999998</v>
      </c>
      <c r="I218" s="6">
        <v>0.4185005</v>
      </c>
      <c r="J218" s="6">
        <v>0.44640420000000003</v>
      </c>
      <c r="K218" s="6">
        <v>0.44639020000000001</v>
      </c>
      <c r="L218" s="6">
        <v>0.44640570000000002</v>
      </c>
      <c r="M218" s="6">
        <v>0.41849140000000001</v>
      </c>
      <c r="N218" s="11">
        <v>0.52861259999999999</v>
      </c>
      <c r="O218">
        <v>0.57393499999999997</v>
      </c>
      <c r="P218" s="6">
        <v>0.57393039999999995</v>
      </c>
      <c r="Q218" s="7">
        <v>0.57392409999999994</v>
      </c>
    </row>
    <row r="219" spans="2:37" ht="409.6">
      <c r="B219" s="58" t="s">
        <v>72</v>
      </c>
      <c r="C219" s="6"/>
      <c r="D219" s="3" t="s">
        <v>214</v>
      </c>
      <c r="E219" s="6">
        <v>0.3087143</v>
      </c>
      <c r="F219" s="6">
        <v>0.308751</v>
      </c>
      <c r="G219" s="6">
        <v>0.30878300000000003</v>
      </c>
      <c r="H219" s="6">
        <v>0.30878840000000002</v>
      </c>
      <c r="I219" s="6">
        <v>0.30878250000000002</v>
      </c>
      <c r="J219" s="6">
        <v>0.30878859999999997</v>
      </c>
      <c r="K219" s="6">
        <v>0.3087821</v>
      </c>
      <c r="L219" s="6">
        <v>0.30656270000000002</v>
      </c>
      <c r="M219" s="6">
        <v>0.29655429999999999</v>
      </c>
      <c r="N219" s="11">
        <v>0.2142512</v>
      </c>
      <c r="O219">
        <v>0.48587269999999999</v>
      </c>
      <c r="P219" s="6">
        <v>0.48606860000000002</v>
      </c>
      <c r="Q219" s="7">
        <v>0.44821289999999997</v>
      </c>
    </row>
    <row r="220" spans="2:37" ht="409.6">
      <c r="B220" s="58" t="s">
        <v>73</v>
      </c>
      <c r="C220" s="6"/>
      <c r="D220" s="3" t="s">
        <v>214</v>
      </c>
      <c r="E220" s="6">
        <v>0.24029710000000001</v>
      </c>
      <c r="F220" s="6">
        <v>0.24127789999999999</v>
      </c>
      <c r="G220" s="6">
        <v>0.23902189999999998</v>
      </c>
      <c r="H220" s="6">
        <v>0.2364386</v>
      </c>
      <c r="I220" s="6">
        <v>0.2375805</v>
      </c>
      <c r="J220" s="6">
        <v>0.236486</v>
      </c>
      <c r="K220" s="6">
        <v>0.23392070000000001</v>
      </c>
      <c r="L220" s="6">
        <v>0.23162489999999999</v>
      </c>
      <c r="M220" s="6">
        <v>0.24199490000000001</v>
      </c>
      <c r="N220" s="11">
        <v>0.23208889999999999</v>
      </c>
      <c r="O220">
        <v>0.25801080000000004</v>
      </c>
      <c r="P220" s="6">
        <v>0.25868799999999997</v>
      </c>
      <c r="Q220" s="7">
        <v>0.2566483</v>
      </c>
    </row>
    <row r="221" spans="2:37" ht="409.6">
      <c r="B221" s="58" t="s">
        <v>74</v>
      </c>
      <c r="C221" s="6"/>
      <c r="D221" s="3" t="s">
        <v>214</v>
      </c>
      <c r="E221" s="6">
        <v>0</v>
      </c>
      <c r="F221" s="6">
        <v>0</v>
      </c>
      <c r="G221" s="6">
        <v>0</v>
      </c>
      <c r="H221" s="6">
        <v>0</v>
      </c>
      <c r="I221" s="6">
        <v>0</v>
      </c>
      <c r="J221" s="6">
        <v>0</v>
      </c>
      <c r="K221" s="6">
        <v>0</v>
      </c>
      <c r="L221" s="6">
        <v>0</v>
      </c>
      <c r="M221" s="6">
        <v>0</v>
      </c>
      <c r="N221" s="11">
        <v>0.50249220000000006</v>
      </c>
      <c r="O221">
        <v>0.50207999999999997</v>
      </c>
      <c r="P221" s="6">
        <v>0</v>
      </c>
      <c r="Q221" s="7">
        <v>0</v>
      </c>
    </row>
    <row r="222" spans="2:37" ht="409.6">
      <c r="B222" s="254" t="s">
        <v>414</v>
      </c>
      <c r="C222" s="6"/>
      <c r="D222" s="3" t="s">
        <v>214</v>
      </c>
      <c r="E222" s="6">
        <v>0.59114179999999994</v>
      </c>
      <c r="F222" s="6">
        <v>0.59114099999999992</v>
      </c>
      <c r="G222" s="6">
        <v>0.5285238000000001</v>
      </c>
      <c r="H222" s="6">
        <v>0.63172379999999995</v>
      </c>
      <c r="I222" s="6">
        <v>0.66198999999999997</v>
      </c>
      <c r="J222" s="6">
        <v>0.66197000000000006</v>
      </c>
      <c r="K222" s="6">
        <v>0.59113870000000002</v>
      </c>
      <c r="L222" s="6">
        <v>0.56165769999999993</v>
      </c>
      <c r="M222" s="6">
        <v>0.59470709999999993</v>
      </c>
      <c r="N222" s="11">
        <v>0.56165750000000003</v>
      </c>
      <c r="O222">
        <v>0.52866619999999998</v>
      </c>
      <c r="P222" s="6">
        <v>0.52867769999999992</v>
      </c>
      <c r="Q222" s="7">
        <v>0.3834342</v>
      </c>
    </row>
    <row r="223" spans="2:37" ht="409.6">
      <c r="B223" s="58" t="s">
        <v>75</v>
      </c>
      <c r="C223" s="6"/>
      <c r="D223" s="3" t="s">
        <v>214</v>
      </c>
      <c r="E223" s="6">
        <v>0.26831709999999998</v>
      </c>
      <c r="F223" s="6">
        <v>0.26807059999999999</v>
      </c>
      <c r="G223" s="6">
        <v>0.2571717</v>
      </c>
      <c r="H223" s="6">
        <v>0.25690689999999999</v>
      </c>
      <c r="I223" s="6">
        <v>0.26005780000000001</v>
      </c>
      <c r="J223" s="6">
        <v>0.26434210000000002</v>
      </c>
      <c r="K223" s="6">
        <v>0.25697619999999999</v>
      </c>
      <c r="L223" s="6">
        <v>0.25780790000000003</v>
      </c>
      <c r="M223" s="6">
        <v>0.26352550000000002</v>
      </c>
      <c r="N223" s="11">
        <v>0.26435120000000001</v>
      </c>
      <c r="O223">
        <v>0.42366239999999999</v>
      </c>
      <c r="P223" s="6">
        <v>0.38594040000000002</v>
      </c>
      <c r="Q223" s="7">
        <v>0.350495</v>
      </c>
    </row>
    <row r="224" spans="2:37" ht="409.6">
      <c r="B224" s="58" t="s">
        <v>76</v>
      </c>
      <c r="C224" s="6"/>
      <c r="D224" s="3" t="s">
        <v>214</v>
      </c>
      <c r="E224" s="6">
        <v>0.64133200000000001</v>
      </c>
      <c r="F224" s="6">
        <v>0.47535100000000002</v>
      </c>
      <c r="G224" s="6">
        <v>0.39918200000000004</v>
      </c>
      <c r="H224" s="6">
        <v>0.40132499999999999</v>
      </c>
      <c r="I224" s="6">
        <v>0.398424</v>
      </c>
      <c r="J224" s="6">
        <v>0.398617</v>
      </c>
      <c r="K224" s="6">
        <v>0.40047199999999999</v>
      </c>
      <c r="L224" s="6">
        <v>0.396617</v>
      </c>
      <c r="M224" s="6">
        <v>0.40648800000000002</v>
      </c>
      <c r="N224" s="11">
        <v>0.394561</v>
      </c>
      <c r="O224">
        <v>0.39448749999999999</v>
      </c>
      <c r="P224" s="6">
        <v>0.40193069999999997</v>
      </c>
      <c r="Q224" s="7">
        <v>0.35765459999999999</v>
      </c>
    </row>
    <row r="225" spans="2:17" ht="409.6">
      <c r="B225" s="58" t="s">
        <v>77</v>
      </c>
      <c r="C225" s="6"/>
      <c r="D225" s="3" t="s">
        <v>214</v>
      </c>
      <c r="E225" s="6">
        <v>0.4719006</v>
      </c>
      <c r="F225" s="6">
        <v>0.49050900000000003</v>
      </c>
      <c r="G225" s="6">
        <v>0.51001839999999998</v>
      </c>
      <c r="H225" s="6">
        <v>0.4085395</v>
      </c>
      <c r="I225" s="6">
        <v>0.41786180000000001</v>
      </c>
      <c r="J225" s="6">
        <v>0.48531659999999999</v>
      </c>
      <c r="K225" s="6">
        <v>0.49089890000000003</v>
      </c>
      <c r="L225" s="6">
        <v>0.46330729999999998</v>
      </c>
      <c r="M225" s="6">
        <v>0.49863360000000001</v>
      </c>
      <c r="N225" s="11">
        <v>0.48686900000000005</v>
      </c>
      <c r="O225">
        <v>0.535555</v>
      </c>
      <c r="P225" s="6">
        <v>0.55096230000000002</v>
      </c>
      <c r="Q225" s="7">
        <v>0.49476960000000003</v>
      </c>
    </row>
    <row r="226" spans="2:17" ht="409.6">
      <c r="B226" s="58" t="s">
        <v>78</v>
      </c>
      <c r="C226" s="6"/>
      <c r="D226" s="3" t="s">
        <v>214</v>
      </c>
      <c r="E226" s="6">
        <v>0</v>
      </c>
      <c r="F226" s="6">
        <v>0</v>
      </c>
      <c r="G226" s="6">
        <v>0</v>
      </c>
      <c r="H226" s="6">
        <v>0</v>
      </c>
      <c r="I226" s="6">
        <v>0</v>
      </c>
      <c r="J226" s="6">
        <v>0</v>
      </c>
      <c r="K226" s="6">
        <v>0</v>
      </c>
      <c r="L226" s="6">
        <v>0</v>
      </c>
      <c r="M226" s="6">
        <v>0</v>
      </c>
      <c r="N226" s="11">
        <v>0</v>
      </c>
      <c r="O226">
        <v>0</v>
      </c>
      <c r="P226" s="6">
        <v>0</v>
      </c>
      <c r="Q226" s="7">
        <v>0</v>
      </c>
    </row>
    <row r="227" spans="2:17" ht="409.6">
      <c r="B227" s="58" t="s">
        <v>79</v>
      </c>
      <c r="C227" s="6"/>
      <c r="D227" s="3" t="s">
        <v>214</v>
      </c>
      <c r="E227" s="6">
        <v>0.48924599999999996</v>
      </c>
      <c r="F227" s="6">
        <v>0.45793599999999995</v>
      </c>
      <c r="G227" s="6">
        <v>0.43520900000000001</v>
      </c>
      <c r="H227" s="6">
        <v>0.41481499999999999</v>
      </c>
      <c r="I227" s="6">
        <v>0.41940899999999998</v>
      </c>
      <c r="J227" s="6">
        <v>0.41981200000000002</v>
      </c>
      <c r="K227" s="6">
        <v>0.427873</v>
      </c>
      <c r="L227" s="6">
        <v>0.42025899999999999</v>
      </c>
      <c r="M227" s="6">
        <v>0.41669499999999998</v>
      </c>
      <c r="N227" s="11">
        <v>0.40045700000000001</v>
      </c>
      <c r="O227">
        <v>0.41946739999999999</v>
      </c>
      <c r="P227" s="6">
        <v>0.40459870000000003</v>
      </c>
      <c r="Q227" s="7">
        <v>0.40679509999999997</v>
      </c>
    </row>
    <row r="228" spans="2:17" ht="409.6">
      <c r="B228" s="58" t="s">
        <v>379</v>
      </c>
      <c r="C228" s="6"/>
      <c r="D228" s="3" t="s">
        <v>214</v>
      </c>
      <c r="E228" s="6">
        <v>0.66540310000000003</v>
      </c>
      <c r="F228" s="6">
        <v>0.6618193</v>
      </c>
      <c r="G228" s="6">
        <v>0.66497019999999996</v>
      </c>
      <c r="H228" s="6">
        <v>0.66764950000000001</v>
      </c>
      <c r="I228" s="6">
        <v>0.67532579999999998</v>
      </c>
      <c r="J228" s="6">
        <v>0.66646590000000006</v>
      </c>
      <c r="K228" s="6">
        <v>0.66541229999999996</v>
      </c>
      <c r="L228" s="6">
        <v>0.64414629999999995</v>
      </c>
      <c r="M228" s="6">
        <v>0.6355246</v>
      </c>
      <c r="N228" s="11">
        <v>0.61604570000000003</v>
      </c>
      <c r="O228">
        <v>0.552369</v>
      </c>
      <c r="P228" s="6">
        <v>0.5448748000000001</v>
      </c>
      <c r="Q228" s="7">
        <v>0.54742639999999998</v>
      </c>
    </row>
    <row r="229" spans="2:17" ht="409.6">
      <c r="B229" s="58" t="s">
        <v>80</v>
      </c>
      <c r="C229" s="6"/>
      <c r="D229" s="3" t="s">
        <v>214</v>
      </c>
      <c r="E229" s="6">
        <v>0</v>
      </c>
      <c r="F229" s="6">
        <v>0</v>
      </c>
      <c r="G229" s="6">
        <v>0</v>
      </c>
      <c r="H229" s="6">
        <v>0</v>
      </c>
      <c r="I229" s="6">
        <v>0</v>
      </c>
      <c r="J229" s="6">
        <v>0</v>
      </c>
      <c r="K229" s="6">
        <v>0</v>
      </c>
      <c r="L229" s="6">
        <v>0</v>
      </c>
      <c r="M229" s="6">
        <v>0</v>
      </c>
      <c r="N229" s="11">
        <v>0</v>
      </c>
      <c r="O229">
        <v>0</v>
      </c>
      <c r="P229" s="6">
        <v>0</v>
      </c>
      <c r="Q229" s="7">
        <v>0</v>
      </c>
    </row>
    <row r="230" spans="2:17" ht="409.6">
      <c r="B230" s="58" t="s">
        <v>81</v>
      </c>
      <c r="C230" s="6"/>
      <c r="D230" s="3" t="s">
        <v>214</v>
      </c>
      <c r="E230" s="6">
        <v>0</v>
      </c>
      <c r="F230" s="6">
        <v>0</v>
      </c>
      <c r="G230" s="6">
        <v>0</v>
      </c>
      <c r="H230" s="6">
        <v>0</v>
      </c>
      <c r="I230" s="6">
        <v>0</v>
      </c>
      <c r="J230" s="6">
        <v>0.39739789999999997</v>
      </c>
      <c r="K230" s="6">
        <v>0.39352870000000001</v>
      </c>
      <c r="L230" s="6">
        <v>0.40900890000000001</v>
      </c>
      <c r="M230" s="6">
        <v>0.35037109999999999</v>
      </c>
      <c r="N230" s="11">
        <v>0.40295150000000002</v>
      </c>
      <c r="O230">
        <v>0.4085319</v>
      </c>
      <c r="P230" s="6">
        <v>0.38168920000000001</v>
      </c>
      <c r="Q230" s="7">
        <v>0.37673469999999998</v>
      </c>
    </row>
    <row r="231" spans="2:17" ht="409.6">
      <c r="B231" s="58" t="s">
        <v>82</v>
      </c>
      <c r="C231" s="6"/>
      <c r="D231" s="3" t="s">
        <v>214</v>
      </c>
      <c r="E231" s="6">
        <v>0.77800000000000002</v>
      </c>
      <c r="F231" s="6">
        <v>1.1054999999999999</v>
      </c>
      <c r="G231" s="6">
        <v>1.155</v>
      </c>
      <c r="H231" s="6">
        <v>1.6739999999999999</v>
      </c>
      <c r="I231" s="6">
        <v>0.77485709999999997</v>
      </c>
      <c r="J231" s="6">
        <v>0.72442859999999998</v>
      </c>
      <c r="K231" s="6">
        <v>0.68412499999999998</v>
      </c>
      <c r="L231" s="6">
        <v>0.5726</v>
      </c>
      <c r="M231" s="6">
        <v>0.50224999999999997</v>
      </c>
      <c r="N231" s="11">
        <v>0.71141670000000001</v>
      </c>
      <c r="O231">
        <v>0.59983330000000001</v>
      </c>
      <c r="P231" s="6">
        <v>0.76339999999999997</v>
      </c>
      <c r="Q231" s="7">
        <v>0.8538095</v>
      </c>
    </row>
    <row r="232" spans="2:17" ht="409.6">
      <c r="B232" s="58" t="s">
        <v>83</v>
      </c>
      <c r="C232" s="6"/>
      <c r="D232" s="3" t="s">
        <v>214</v>
      </c>
      <c r="E232" s="6">
        <v>0.68616650000000001</v>
      </c>
      <c r="F232" s="6">
        <v>0.6367486</v>
      </c>
      <c r="G232" s="6">
        <v>0.65428549999999996</v>
      </c>
      <c r="H232" s="6">
        <v>0.72491660000000002</v>
      </c>
      <c r="I232" s="6">
        <v>0.72491970000000006</v>
      </c>
      <c r="J232" s="6">
        <v>0.72492489999999998</v>
      </c>
      <c r="K232" s="6">
        <v>0.72492539999999994</v>
      </c>
      <c r="L232" s="6">
        <v>0.72493070000000004</v>
      </c>
      <c r="M232" s="6">
        <v>0.72494039999999993</v>
      </c>
      <c r="N232" s="11">
        <v>0.72495109999999996</v>
      </c>
      <c r="O232">
        <v>0.72493479999999999</v>
      </c>
      <c r="P232" s="6">
        <v>0.72494770000000008</v>
      </c>
      <c r="Q232" s="7">
        <v>0.72495759999999998</v>
      </c>
    </row>
    <row r="233" spans="2:17" ht="409.6">
      <c r="B233" s="58" t="s">
        <v>84</v>
      </c>
      <c r="C233" s="6"/>
      <c r="D233" s="3" t="s">
        <v>214</v>
      </c>
      <c r="E233" s="6">
        <v>0</v>
      </c>
      <c r="F233" s="6">
        <v>0</v>
      </c>
      <c r="G233" s="6">
        <v>0</v>
      </c>
      <c r="H233" s="6">
        <v>0</v>
      </c>
      <c r="I233" s="6">
        <v>0</v>
      </c>
      <c r="J233" s="6">
        <v>0</v>
      </c>
      <c r="K233" s="6">
        <v>0</v>
      </c>
      <c r="L233" s="6">
        <v>0</v>
      </c>
      <c r="M233" s="6">
        <v>0</v>
      </c>
      <c r="N233" s="11">
        <v>0</v>
      </c>
      <c r="O233">
        <v>0</v>
      </c>
      <c r="P233" s="6">
        <v>0</v>
      </c>
      <c r="Q233" s="7">
        <v>0</v>
      </c>
    </row>
    <row r="234" spans="2:17" ht="409.6">
      <c r="B234" s="58" t="s">
        <v>85</v>
      </c>
      <c r="C234" s="6"/>
      <c r="D234" s="3" t="s">
        <v>214</v>
      </c>
      <c r="E234" s="6">
        <v>0</v>
      </c>
      <c r="F234" s="6">
        <v>0</v>
      </c>
      <c r="G234" s="6">
        <v>0</v>
      </c>
      <c r="H234" s="6">
        <v>0</v>
      </c>
      <c r="I234" s="6">
        <v>0</v>
      </c>
      <c r="J234" s="6">
        <v>0</v>
      </c>
      <c r="K234" s="6">
        <v>0</v>
      </c>
      <c r="L234" s="6">
        <v>0</v>
      </c>
      <c r="M234" s="6">
        <v>0</v>
      </c>
      <c r="N234" s="11">
        <v>0</v>
      </c>
      <c r="O234">
        <v>0</v>
      </c>
      <c r="P234" s="6">
        <v>0</v>
      </c>
      <c r="Q234" s="7">
        <v>0</v>
      </c>
    </row>
    <row r="235" spans="2:17" ht="409.6">
      <c r="B235" s="58" t="s">
        <v>86</v>
      </c>
      <c r="C235" s="6"/>
      <c r="D235" s="3" t="s">
        <v>214</v>
      </c>
      <c r="E235" s="6">
        <v>0.27344400000000002</v>
      </c>
      <c r="F235" s="6">
        <v>0.28448299999999999</v>
      </c>
      <c r="G235" s="6">
        <v>0.28151100000000001</v>
      </c>
      <c r="H235" s="6">
        <v>0.282051</v>
      </c>
      <c r="I235" s="6">
        <v>0.28322199999999997</v>
      </c>
      <c r="J235" s="6">
        <v>0.28173100000000001</v>
      </c>
      <c r="K235" s="6">
        <v>0.297213</v>
      </c>
      <c r="L235" s="6">
        <v>0.29510899999999995</v>
      </c>
      <c r="M235" s="6">
        <v>0.29909600000000003</v>
      </c>
      <c r="N235" s="11">
        <v>0.29786099999999999</v>
      </c>
      <c r="O235">
        <v>0.32972640000000003</v>
      </c>
      <c r="P235" s="6">
        <v>0.31487500000000002</v>
      </c>
      <c r="Q235" s="7">
        <v>0.30013510000000004</v>
      </c>
    </row>
    <row r="236" spans="2:17" ht="409.6">
      <c r="B236" s="58" t="s">
        <v>87</v>
      </c>
      <c r="C236" s="6"/>
      <c r="D236" s="3" t="s">
        <v>214</v>
      </c>
      <c r="E236" s="6">
        <v>0</v>
      </c>
      <c r="F236" s="6">
        <v>0</v>
      </c>
      <c r="G236" s="6">
        <v>0</v>
      </c>
      <c r="H236" s="6">
        <v>0</v>
      </c>
      <c r="I236" s="6">
        <v>0</v>
      </c>
      <c r="J236" s="6">
        <v>0</v>
      </c>
      <c r="K236" s="6">
        <v>0</v>
      </c>
      <c r="L236" s="6">
        <v>0</v>
      </c>
      <c r="M236" s="6">
        <v>0</v>
      </c>
      <c r="N236" s="11">
        <v>0</v>
      </c>
      <c r="O236">
        <v>0</v>
      </c>
      <c r="P236" s="6">
        <v>0</v>
      </c>
      <c r="Q236" s="7">
        <v>0</v>
      </c>
    </row>
    <row r="237" spans="2:17" ht="409.6">
      <c r="B237" s="58" t="s">
        <v>88</v>
      </c>
      <c r="C237" s="6"/>
      <c r="D237" s="3" t="s">
        <v>214</v>
      </c>
      <c r="E237" s="6">
        <v>0.44952199999999998</v>
      </c>
      <c r="F237" s="6">
        <v>0.43615499999999996</v>
      </c>
      <c r="G237" s="6">
        <v>0.44948899999999997</v>
      </c>
      <c r="H237" s="6">
        <v>0.43461</v>
      </c>
      <c r="I237" s="6">
        <v>0.43301400000000001</v>
      </c>
      <c r="J237" s="6">
        <v>0.42781200000000003</v>
      </c>
      <c r="K237" s="6">
        <v>0.41500599999999999</v>
      </c>
      <c r="L237" s="6">
        <v>0.41532799999999997</v>
      </c>
      <c r="M237" s="6">
        <v>0.39685899999999996</v>
      </c>
      <c r="N237" s="11">
        <v>0.40150000000000002</v>
      </c>
      <c r="O237">
        <v>0.41525330000000005</v>
      </c>
      <c r="P237" s="6">
        <v>0.4142884</v>
      </c>
      <c r="Q237" s="7">
        <v>0.41154259999999998</v>
      </c>
    </row>
    <row r="238" spans="2:17" ht="409.6">
      <c r="B238" s="58" t="s">
        <v>89</v>
      </c>
      <c r="C238" s="6"/>
      <c r="D238" s="3" t="s">
        <v>214</v>
      </c>
      <c r="E238" s="6">
        <v>0</v>
      </c>
      <c r="F238" s="6">
        <v>0</v>
      </c>
      <c r="G238" s="6">
        <v>0</v>
      </c>
      <c r="H238" s="6">
        <v>0</v>
      </c>
      <c r="I238" s="6">
        <v>0</v>
      </c>
      <c r="J238" s="6">
        <v>0</v>
      </c>
      <c r="K238" s="6">
        <v>0</v>
      </c>
      <c r="L238" s="6">
        <v>0</v>
      </c>
      <c r="M238" s="6">
        <v>0</v>
      </c>
      <c r="N238" s="11">
        <v>0</v>
      </c>
      <c r="O238">
        <v>0</v>
      </c>
      <c r="P238" s="6">
        <v>0</v>
      </c>
      <c r="Q238" s="7">
        <v>0</v>
      </c>
    </row>
    <row r="239" spans="2:17" ht="409.6">
      <c r="B239" s="58" t="s">
        <v>90</v>
      </c>
      <c r="C239" s="6"/>
      <c r="D239" s="3" t="s">
        <v>214</v>
      </c>
      <c r="E239" s="6">
        <v>0.5428849</v>
      </c>
      <c r="F239" s="6">
        <v>0.50218490000000005</v>
      </c>
      <c r="G239" s="6">
        <v>0.50219740000000002</v>
      </c>
      <c r="H239" s="6">
        <v>0.50220609999999999</v>
      </c>
      <c r="I239" s="6">
        <v>0.50218289999999999</v>
      </c>
      <c r="J239" s="6">
        <v>0.50217959999999995</v>
      </c>
      <c r="K239" s="6">
        <v>0.50217809999999996</v>
      </c>
      <c r="L239" s="6">
        <v>0.50223220000000002</v>
      </c>
      <c r="M239" s="6">
        <v>0.50223229999999996</v>
      </c>
      <c r="N239" s="11">
        <v>0.50223220000000002</v>
      </c>
      <c r="O239">
        <v>0.50223229999999996</v>
      </c>
      <c r="P239" s="6">
        <v>0.50223229999999996</v>
      </c>
      <c r="Q239" s="7">
        <v>0.50223220000000002</v>
      </c>
    </row>
    <row r="240" spans="2:17" ht="409.6">
      <c r="B240" s="58" t="s">
        <v>91</v>
      </c>
      <c r="C240" s="6"/>
      <c r="D240" s="3" t="s">
        <v>214</v>
      </c>
      <c r="E240" s="6">
        <v>0.292742</v>
      </c>
      <c r="F240" s="6">
        <v>0.32768900000000001</v>
      </c>
      <c r="G240" s="6">
        <v>0.288387</v>
      </c>
      <c r="H240" s="6">
        <v>0.28304099999999999</v>
      </c>
      <c r="I240" s="6">
        <v>0.28808100000000003</v>
      </c>
      <c r="J240" s="6">
        <v>0.28302999999999995</v>
      </c>
      <c r="K240" s="6">
        <v>0.28271499999999999</v>
      </c>
      <c r="L240" s="6">
        <v>0.32187900000000003</v>
      </c>
      <c r="M240" s="6">
        <v>0.281611</v>
      </c>
      <c r="N240" s="11">
        <v>0.35373500000000002</v>
      </c>
      <c r="O240">
        <v>0.37366500000000002</v>
      </c>
      <c r="P240" s="6">
        <v>0.35614089999999998</v>
      </c>
      <c r="Q240" s="7">
        <v>0.33878710000000001</v>
      </c>
    </row>
    <row r="241" spans="2:17" ht="409.6">
      <c r="B241" s="58" t="s">
        <v>92</v>
      </c>
      <c r="C241" s="6"/>
      <c r="D241" s="3" t="s">
        <v>214</v>
      </c>
      <c r="E241" s="6">
        <v>0.74147619999999992</v>
      </c>
      <c r="F241" s="6">
        <v>0.76512570000000002</v>
      </c>
      <c r="G241" s="6">
        <v>0.77953020000000006</v>
      </c>
      <c r="H241" s="6">
        <v>0.80876840000000005</v>
      </c>
      <c r="I241" s="6">
        <v>0.8474351</v>
      </c>
      <c r="J241" s="6">
        <v>0.81879679999999999</v>
      </c>
      <c r="K241" s="6">
        <v>0.84981269999999998</v>
      </c>
      <c r="L241" s="6">
        <v>0.8361438000000001</v>
      </c>
      <c r="M241" s="6">
        <v>0.81421939999999993</v>
      </c>
      <c r="N241" s="11">
        <v>0.79583270000000006</v>
      </c>
      <c r="O241">
        <v>0.74513119999999999</v>
      </c>
      <c r="P241" s="6">
        <v>0.72642100000000009</v>
      </c>
      <c r="Q241" s="7">
        <v>0.59800850000000005</v>
      </c>
    </row>
    <row r="242" spans="2:17" ht="409.6">
      <c r="B242" s="58" t="s">
        <v>131</v>
      </c>
      <c r="C242" s="6"/>
      <c r="D242" s="3" t="s">
        <v>214</v>
      </c>
      <c r="E242" s="6">
        <v>0</v>
      </c>
      <c r="F242" s="6">
        <v>0</v>
      </c>
      <c r="G242" s="6">
        <v>0</v>
      </c>
      <c r="H242" s="6">
        <v>0</v>
      </c>
      <c r="I242" s="6">
        <v>0</v>
      </c>
      <c r="J242" s="6">
        <v>0</v>
      </c>
      <c r="K242" s="6">
        <v>0</v>
      </c>
      <c r="L242" s="6">
        <v>0</v>
      </c>
      <c r="M242" s="6">
        <v>0</v>
      </c>
      <c r="N242" s="11">
        <v>0</v>
      </c>
      <c r="O242">
        <v>0.50223329999999999</v>
      </c>
      <c r="P242" s="6">
        <v>0.5014286</v>
      </c>
      <c r="Q242" s="7">
        <v>0.50108459999999999</v>
      </c>
    </row>
    <row r="243" spans="2:17" ht="409.6">
      <c r="B243" s="58" t="s">
        <v>133</v>
      </c>
      <c r="C243" s="6"/>
      <c r="D243" s="3" t="s">
        <v>214</v>
      </c>
      <c r="E243" s="6">
        <v>0.50182970000000005</v>
      </c>
      <c r="F243" s="6">
        <v>0.50223340000000005</v>
      </c>
      <c r="G243" s="6">
        <v>0.50223340000000005</v>
      </c>
      <c r="H243" s="6">
        <v>0.50223329999999999</v>
      </c>
      <c r="I243" s="6">
        <v>0.50256920000000005</v>
      </c>
      <c r="J243" s="6">
        <v>0.50203379999999997</v>
      </c>
      <c r="K243" s="6">
        <v>0.5023398</v>
      </c>
      <c r="L243" s="6">
        <v>0.50223329999999999</v>
      </c>
      <c r="M243" s="6">
        <v>0.50223300000000004</v>
      </c>
      <c r="N243" s="11">
        <v>0.50223149999999994</v>
      </c>
      <c r="O243">
        <v>0.50200449999999996</v>
      </c>
      <c r="P243" s="6">
        <v>0.50218980000000002</v>
      </c>
      <c r="Q243" s="7">
        <v>0.50203980000000004</v>
      </c>
    </row>
    <row r="244" spans="2:17" ht="409.6">
      <c r="B244" s="58" t="s">
        <v>93</v>
      </c>
      <c r="C244" s="6"/>
      <c r="D244" s="3" t="s">
        <v>214</v>
      </c>
      <c r="E244" s="6">
        <v>0.55029020000000006</v>
      </c>
      <c r="F244" s="6">
        <v>0.53702179999999999</v>
      </c>
      <c r="G244" s="6">
        <v>0.52943050000000003</v>
      </c>
      <c r="H244" s="6">
        <v>0.53577710000000001</v>
      </c>
      <c r="I244" s="6">
        <v>0.52630399999999999</v>
      </c>
      <c r="J244" s="6">
        <v>0.5365586</v>
      </c>
      <c r="K244" s="6">
        <v>0.53563440000000007</v>
      </c>
      <c r="L244" s="6">
        <v>0.57268780000000008</v>
      </c>
      <c r="M244" s="6">
        <v>0.58572209999999991</v>
      </c>
      <c r="N244" s="11">
        <v>0.56190479999999998</v>
      </c>
      <c r="O244">
        <v>0.55707039999999997</v>
      </c>
      <c r="P244" s="6">
        <v>0.54058720000000005</v>
      </c>
      <c r="Q244" s="7">
        <v>0.57999519999999993</v>
      </c>
    </row>
    <row r="245" spans="2:17" ht="409.6">
      <c r="B245" s="58" t="s">
        <v>94</v>
      </c>
      <c r="C245" s="6"/>
      <c r="D245" s="3" t="s">
        <v>214</v>
      </c>
      <c r="E245" s="6">
        <v>0</v>
      </c>
      <c r="F245" s="6">
        <v>0</v>
      </c>
      <c r="G245" s="6">
        <v>0</v>
      </c>
      <c r="H245" s="6">
        <v>0</v>
      </c>
      <c r="I245" s="6">
        <v>0</v>
      </c>
      <c r="J245" s="6">
        <v>0</v>
      </c>
      <c r="K245" s="6">
        <v>0</v>
      </c>
      <c r="L245" s="6">
        <v>0</v>
      </c>
      <c r="M245" s="6">
        <v>0</v>
      </c>
      <c r="N245" s="11">
        <v>0</v>
      </c>
      <c r="O245">
        <v>0</v>
      </c>
      <c r="P245" s="6">
        <v>0</v>
      </c>
      <c r="Q245" s="7">
        <v>0</v>
      </c>
    </row>
    <row r="246" spans="2:17" ht="409.6">
      <c r="B246" s="58" t="s">
        <v>95</v>
      </c>
      <c r="C246" s="6"/>
      <c r="D246" s="3" t="s">
        <v>214</v>
      </c>
      <c r="E246" s="6">
        <v>0</v>
      </c>
      <c r="F246" s="6">
        <v>0</v>
      </c>
      <c r="G246" s="6">
        <v>0</v>
      </c>
      <c r="H246" s="6">
        <v>0</v>
      </c>
      <c r="I246" s="6">
        <v>0</v>
      </c>
      <c r="J246" s="6">
        <v>0</v>
      </c>
      <c r="K246" s="6">
        <v>0</v>
      </c>
      <c r="L246" s="6">
        <v>0</v>
      </c>
      <c r="M246" s="6">
        <v>0</v>
      </c>
      <c r="N246" s="11">
        <v>0</v>
      </c>
      <c r="O246">
        <v>0</v>
      </c>
      <c r="P246" s="6">
        <v>0</v>
      </c>
      <c r="Q246" s="7">
        <v>0</v>
      </c>
    </row>
    <row r="247" spans="2:17" ht="409.6">
      <c r="B247" s="58" t="s">
        <v>96</v>
      </c>
      <c r="C247" s="6"/>
      <c r="D247" s="3" t="s">
        <v>214</v>
      </c>
      <c r="E247" s="6">
        <v>0.66992010000000002</v>
      </c>
      <c r="F247" s="6">
        <v>0.64830430000000006</v>
      </c>
      <c r="G247" s="6">
        <v>0.64808399999999999</v>
      </c>
      <c r="H247" s="6">
        <v>0.64798249999999991</v>
      </c>
      <c r="I247" s="6">
        <v>0.61029960000000005</v>
      </c>
      <c r="J247" s="6">
        <v>0.54767510000000008</v>
      </c>
      <c r="K247" s="6">
        <v>0.53449720000000001</v>
      </c>
      <c r="L247" s="6">
        <v>0.4615727</v>
      </c>
      <c r="M247" s="6">
        <v>0.47177829999999998</v>
      </c>
      <c r="N247" s="11">
        <v>0.4724449</v>
      </c>
      <c r="O247">
        <v>0.59801229999999994</v>
      </c>
      <c r="P247" s="6">
        <v>0.61074260000000002</v>
      </c>
      <c r="Q247" s="7">
        <v>0.58644259999999993</v>
      </c>
    </row>
    <row r="248" spans="2:17" ht="409.6">
      <c r="B248" s="58" t="s">
        <v>97</v>
      </c>
      <c r="C248" s="6"/>
      <c r="D248" s="3" t="s">
        <v>214</v>
      </c>
      <c r="E248" s="6">
        <v>1.2023529000000002</v>
      </c>
      <c r="F248" s="6">
        <v>0.33320280000000002</v>
      </c>
      <c r="G248" s="6">
        <v>0.30038310000000001</v>
      </c>
      <c r="H248" s="6">
        <v>0.34890979999999999</v>
      </c>
      <c r="I248" s="6">
        <v>0.35637650000000004</v>
      </c>
      <c r="J248" s="6">
        <v>0.34533420000000004</v>
      </c>
      <c r="K248" s="6">
        <v>0.32985120000000001</v>
      </c>
      <c r="L248" s="6">
        <v>0.33821890000000004</v>
      </c>
      <c r="M248" s="6">
        <v>0.34062560000000003</v>
      </c>
      <c r="N248" s="11">
        <v>0.34851179999999998</v>
      </c>
      <c r="O248">
        <v>0.32927120000000004</v>
      </c>
      <c r="P248" s="6">
        <v>0.35450170000000003</v>
      </c>
      <c r="Q248" s="7">
        <v>0.3585276</v>
      </c>
    </row>
    <row r="249" spans="2:17" ht="409.6">
      <c r="B249" s="58" t="s">
        <v>98</v>
      </c>
      <c r="C249" s="6"/>
      <c r="D249" s="3" t="s">
        <v>214</v>
      </c>
      <c r="E249" s="6">
        <v>0.304149</v>
      </c>
      <c r="F249" s="6">
        <v>0.31270199999999998</v>
      </c>
      <c r="G249" s="6">
        <v>0.33026299999999997</v>
      </c>
      <c r="H249" s="6">
        <v>0.32034899999999999</v>
      </c>
      <c r="I249" s="6">
        <v>0.33157700000000001</v>
      </c>
      <c r="J249" s="6">
        <v>0.28710399999999997</v>
      </c>
      <c r="K249" s="6">
        <v>0.29375099999999998</v>
      </c>
      <c r="L249" s="6">
        <v>0.291877</v>
      </c>
      <c r="M249" s="6">
        <v>0.28549000000000002</v>
      </c>
      <c r="N249" s="11">
        <v>0.281503</v>
      </c>
      <c r="O249">
        <v>0.32035920000000001</v>
      </c>
      <c r="P249" s="6">
        <v>0.3372214</v>
      </c>
      <c r="Q249" s="7">
        <v>0.33733869999999999</v>
      </c>
    </row>
    <row r="250" spans="2:17" ht="409.6">
      <c r="B250" s="58" t="s">
        <v>99</v>
      </c>
      <c r="C250" s="6"/>
      <c r="D250" s="3" t="s">
        <v>214</v>
      </c>
      <c r="E250" s="6">
        <v>0.36417700000000003</v>
      </c>
      <c r="F250" s="6">
        <v>0.34643200000000002</v>
      </c>
      <c r="G250" s="6">
        <v>0.34698600000000002</v>
      </c>
      <c r="H250" s="6">
        <v>0.34664600000000001</v>
      </c>
      <c r="I250" s="6">
        <v>0.338673</v>
      </c>
      <c r="J250" s="6">
        <v>0.336673</v>
      </c>
      <c r="K250" s="6">
        <v>0.33005900000000005</v>
      </c>
      <c r="L250" s="6">
        <v>0.32924599999999998</v>
      </c>
      <c r="M250" s="6">
        <v>0.33586700000000003</v>
      </c>
      <c r="N250" s="11">
        <v>0.33663600000000005</v>
      </c>
      <c r="O250">
        <v>0.35927700000000001</v>
      </c>
      <c r="P250" s="6">
        <v>0.3548809</v>
      </c>
      <c r="Q250" s="7">
        <v>0.35145780000000004</v>
      </c>
    </row>
    <row r="251" spans="2:17" ht="409.6">
      <c r="B251" s="58" t="s">
        <v>100</v>
      </c>
      <c r="C251" s="6"/>
      <c r="D251" s="3" t="s">
        <v>214</v>
      </c>
      <c r="E251" s="6">
        <v>0.77094359999999995</v>
      </c>
      <c r="F251" s="6">
        <v>0.78128380000000008</v>
      </c>
      <c r="G251" s="6">
        <v>0.78171939999999995</v>
      </c>
      <c r="H251" s="6">
        <v>0.77925429999999996</v>
      </c>
      <c r="I251" s="6">
        <v>0.64889390000000002</v>
      </c>
      <c r="J251" s="6">
        <v>0.61796960000000001</v>
      </c>
      <c r="K251" s="6">
        <v>0.6165254</v>
      </c>
      <c r="L251" s="6">
        <v>0.56535829999999998</v>
      </c>
      <c r="M251" s="6">
        <v>0.53387499999999999</v>
      </c>
      <c r="N251" s="11">
        <v>0.49400889999999997</v>
      </c>
      <c r="O251">
        <v>0.49300640000000001</v>
      </c>
      <c r="P251" s="6">
        <v>0.4897263</v>
      </c>
      <c r="Q251" s="7">
        <v>0.49294900000000003</v>
      </c>
    </row>
    <row r="252" spans="2:17" ht="409.6">
      <c r="B252" s="58" t="s">
        <v>380</v>
      </c>
      <c r="C252" s="6"/>
      <c r="D252" s="3" t="s">
        <v>214</v>
      </c>
      <c r="E252" s="6">
        <v>0.73382759999999991</v>
      </c>
      <c r="F252" s="6">
        <v>0.76880280000000001</v>
      </c>
      <c r="G252" s="6">
        <v>0.7441473999999999</v>
      </c>
      <c r="H252" s="6">
        <v>0.7522586</v>
      </c>
      <c r="I252" s="6">
        <v>0.52531839999999996</v>
      </c>
      <c r="J252" s="6">
        <v>0.5267231</v>
      </c>
      <c r="K252" s="6">
        <v>0.48286960000000001</v>
      </c>
      <c r="L252" s="6">
        <v>0.50926300000000002</v>
      </c>
      <c r="M252" s="6">
        <v>0.47936649999999997</v>
      </c>
      <c r="N252" s="11">
        <v>0.395262</v>
      </c>
      <c r="O252">
        <v>0.52064599999999994</v>
      </c>
      <c r="P252" s="6">
        <v>0.51815499999999992</v>
      </c>
      <c r="Q252" s="7">
        <v>0.52175530000000003</v>
      </c>
    </row>
    <row r="253" spans="2:17" ht="409.6">
      <c r="B253" s="58" t="s">
        <v>101</v>
      </c>
      <c r="C253" s="6"/>
      <c r="D253" s="3" t="s">
        <v>214</v>
      </c>
      <c r="E253" s="6">
        <v>0.29548360000000001</v>
      </c>
      <c r="F253" s="6">
        <v>0.29164879999999999</v>
      </c>
      <c r="G253" s="6">
        <v>0.30883550000000004</v>
      </c>
      <c r="H253" s="6">
        <v>0.3488425</v>
      </c>
      <c r="I253" s="6">
        <v>0.31322050000000001</v>
      </c>
      <c r="J253" s="6">
        <v>0.31091660000000004</v>
      </c>
      <c r="K253" s="6">
        <v>0.31461509999999998</v>
      </c>
      <c r="L253" s="6">
        <v>0.30843959999999998</v>
      </c>
      <c r="M253" s="6">
        <v>0.30980459999999999</v>
      </c>
      <c r="N253" s="11">
        <v>0.28471069999999998</v>
      </c>
      <c r="O253">
        <v>0.33171010000000001</v>
      </c>
      <c r="P253" s="6">
        <v>0.33126799999999995</v>
      </c>
      <c r="Q253" s="7">
        <v>0.39321120000000004</v>
      </c>
    </row>
    <row r="254" spans="2:17" ht="409.6">
      <c r="B254" s="58" t="s">
        <v>381</v>
      </c>
      <c r="C254" s="6"/>
      <c r="D254" s="3" t="s">
        <v>214</v>
      </c>
      <c r="E254" s="6">
        <v>0.29336630000000002</v>
      </c>
      <c r="F254" s="6">
        <v>0.29775109999999999</v>
      </c>
      <c r="G254" s="6">
        <v>0.30051069999999996</v>
      </c>
      <c r="H254" s="6">
        <v>0.29698039999999998</v>
      </c>
      <c r="I254" s="6">
        <v>0.29716879999999996</v>
      </c>
      <c r="J254" s="6">
        <v>0.3052454</v>
      </c>
      <c r="K254" s="6">
        <v>0.30468190000000001</v>
      </c>
      <c r="L254" s="6">
        <v>0.3089228</v>
      </c>
      <c r="M254" s="6">
        <v>0.3147278</v>
      </c>
      <c r="N254" s="11">
        <v>0.31458960000000002</v>
      </c>
      <c r="O254">
        <v>0.49370330000000001</v>
      </c>
      <c r="P254" s="6">
        <v>0.52385249999999994</v>
      </c>
      <c r="Q254" s="7">
        <v>0.52005699999999999</v>
      </c>
    </row>
    <row r="255" spans="2:17" ht="409.6">
      <c r="B255" s="58" t="s">
        <v>102</v>
      </c>
      <c r="C255" s="6"/>
      <c r="D255" s="3" t="s">
        <v>214</v>
      </c>
      <c r="E255" s="6">
        <v>0.7231786</v>
      </c>
      <c r="F255" s="6">
        <v>0.69321180000000004</v>
      </c>
      <c r="G255" s="6">
        <v>0.6873011</v>
      </c>
      <c r="H255" s="6">
        <v>0.68282419999999999</v>
      </c>
      <c r="I255" s="6">
        <v>0.66514200000000001</v>
      </c>
      <c r="J255" s="6">
        <v>0.66124530000000004</v>
      </c>
      <c r="K255" s="6">
        <v>0.6794631000000001</v>
      </c>
      <c r="L255" s="6">
        <v>0.67635100000000004</v>
      </c>
      <c r="M255" s="6">
        <v>0.67337959999999997</v>
      </c>
      <c r="N255" s="11">
        <v>0.66524179999999999</v>
      </c>
      <c r="O255">
        <v>0.63631879999999996</v>
      </c>
      <c r="P255" s="6">
        <v>0.63964860000000001</v>
      </c>
      <c r="Q255" s="7">
        <v>0.63660609999999995</v>
      </c>
    </row>
    <row r="256" spans="2:17" ht="409.6">
      <c r="B256" s="58" t="s">
        <v>103</v>
      </c>
      <c r="C256" s="6"/>
      <c r="D256" s="3" t="s">
        <v>214</v>
      </c>
      <c r="E256" s="6">
        <v>0.62749999999999995</v>
      </c>
      <c r="F256" s="6">
        <v>0</v>
      </c>
      <c r="G256" s="6">
        <v>0.51776919999999993</v>
      </c>
      <c r="H256" s="6">
        <v>0.5124898</v>
      </c>
      <c r="I256" s="6">
        <v>0.51696549999999997</v>
      </c>
      <c r="J256" s="6">
        <v>0.51870489999999991</v>
      </c>
      <c r="K256" s="6">
        <v>0.51614890000000002</v>
      </c>
      <c r="L256" s="6">
        <v>0.51313039999999999</v>
      </c>
      <c r="M256" s="6">
        <v>0.51297619999999999</v>
      </c>
      <c r="N256" s="11">
        <v>0.68003999999999998</v>
      </c>
      <c r="O256">
        <v>0.67896299999999998</v>
      </c>
      <c r="P256" s="6">
        <v>0.67660379999999998</v>
      </c>
      <c r="Q256" s="7">
        <v>0.36842140000000001</v>
      </c>
    </row>
    <row r="257" spans="2:17" ht="409.6">
      <c r="B257" s="58" t="s">
        <v>104</v>
      </c>
      <c r="C257" s="6"/>
      <c r="D257" s="3" t="s">
        <v>214</v>
      </c>
      <c r="E257" s="6">
        <v>0.2596309</v>
      </c>
      <c r="F257" s="6">
        <v>0.2698526</v>
      </c>
      <c r="G257" s="6">
        <v>0.25836249999999999</v>
      </c>
      <c r="H257" s="6">
        <v>0.2675322</v>
      </c>
      <c r="I257" s="6">
        <v>0.26753070000000001</v>
      </c>
      <c r="J257" s="6">
        <v>0.2260828</v>
      </c>
      <c r="K257" s="6">
        <v>0.22876410000000003</v>
      </c>
      <c r="L257" s="6">
        <v>0.2348906</v>
      </c>
      <c r="M257" s="6">
        <v>0.23760200000000001</v>
      </c>
      <c r="N257" s="11">
        <v>0.2475754</v>
      </c>
      <c r="O257" t="e">
        <v>#VALUE!</v>
      </c>
      <c r="P257" s="6">
        <v>0.65594110000000005</v>
      </c>
      <c r="Q257" s="7">
        <v>0.47405999999999998</v>
      </c>
    </row>
    <row r="258" spans="2:17" ht="409.6">
      <c r="B258" s="58" t="s">
        <v>105</v>
      </c>
      <c r="C258" s="6"/>
      <c r="D258" s="3" t="s">
        <v>214</v>
      </c>
      <c r="E258" s="6">
        <v>0.44642779999999999</v>
      </c>
      <c r="F258" s="6">
        <v>0.44642919999999997</v>
      </c>
      <c r="G258" s="6">
        <v>0.4464302</v>
      </c>
      <c r="H258" s="6">
        <v>0.4464282</v>
      </c>
      <c r="I258" s="6">
        <v>0.4464284</v>
      </c>
      <c r="J258" s="6">
        <v>0.4464284</v>
      </c>
      <c r="K258" s="6">
        <v>0.44642919999999997</v>
      </c>
      <c r="L258" s="6">
        <v>0.44642850000000001</v>
      </c>
      <c r="M258" s="6">
        <v>0.44642880000000001</v>
      </c>
      <c r="N258" s="11">
        <v>0.44642880000000001</v>
      </c>
      <c r="O258">
        <v>0.44288719999999998</v>
      </c>
      <c r="P258" s="6">
        <v>0.44444739999999999</v>
      </c>
      <c r="Q258" s="7">
        <v>0.39809429999999996</v>
      </c>
    </row>
    <row r="259" spans="2:17" ht="409.6">
      <c r="B259" s="58" t="s">
        <v>106</v>
      </c>
      <c r="C259" s="6"/>
      <c r="D259" s="3" t="s">
        <v>214</v>
      </c>
      <c r="E259" s="6">
        <v>0.33255099999999999</v>
      </c>
      <c r="F259" s="6">
        <v>0.27785000000000004</v>
      </c>
      <c r="G259" s="6">
        <v>0.23878899999999997</v>
      </c>
      <c r="H259" s="6">
        <v>0.24013399999999999</v>
      </c>
      <c r="I259" s="6">
        <v>0.25145699999999999</v>
      </c>
      <c r="J259" s="6">
        <v>0.240814</v>
      </c>
      <c r="K259" s="6">
        <v>0.23632499999999998</v>
      </c>
      <c r="L259" s="6">
        <v>0.23940899999999998</v>
      </c>
      <c r="M259" s="6">
        <v>0.23929300000000001</v>
      </c>
      <c r="N259" s="11">
        <v>0.25018200000000002</v>
      </c>
      <c r="O259">
        <v>0.38461399999999996</v>
      </c>
      <c r="P259" s="6">
        <v>0.34660829999999998</v>
      </c>
      <c r="Q259" s="7">
        <v>0.33615200000000001</v>
      </c>
    </row>
    <row r="260" spans="2:17" ht="409.6">
      <c r="B260" s="58" t="s">
        <v>135</v>
      </c>
      <c r="C260" s="6"/>
      <c r="D260" s="3" t="s">
        <v>214</v>
      </c>
      <c r="E260" s="6">
        <v>0.23689299999999999</v>
      </c>
      <c r="F260" s="6">
        <v>0.24856399999999998</v>
      </c>
      <c r="G260" s="6">
        <v>0.27110500000000004</v>
      </c>
      <c r="H260" s="6">
        <v>0.27810199999999996</v>
      </c>
      <c r="I260" s="6">
        <v>0.24618799999999999</v>
      </c>
      <c r="J260" s="6">
        <v>0.25978099999999998</v>
      </c>
      <c r="K260" s="6">
        <v>0.244064</v>
      </c>
      <c r="L260" s="6">
        <v>0.26564699999999997</v>
      </c>
      <c r="M260" s="6">
        <v>0.26822600000000002</v>
      </c>
      <c r="N260" s="11">
        <v>0.29825200000000002</v>
      </c>
      <c r="O260">
        <v>0.3780907</v>
      </c>
      <c r="P260" s="6">
        <v>0.37384109999999998</v>
      </c>
      <c r="Q260" s="7">
        <v>0.37184919999999999</v>
      </c>
    </row>
    <row r="261" spans="2:17" ht="409.6">
      <c r="B261" s="58" t="s">
        <v>107</v>
      </c>
      <c r="C261" s="6"/>
      <c r="D261" s="3" t="s">
        <v>214</v>
      </c>
      <c r="E261" s="6">
        <v>0</v>
      </c>
      <c r="F261" s="6">
        <v>0</v>
      </c>
      <c r="G261" s="6">
        <v>0</v>
      </c>
      <c r="H261" s="6">
        <v>0</v>
      </c>
      <c r="I261" s="6">
        <v>0</v>
      </c>
      <c r="J261" s="6">
        <v>0</v>
      </c>
      <c r="K261" s="6">
        <v>0</v>
      </c>
      <c r="L261" s="6">
        <v>0</v>
      </c>
      <c r="M261" s="6">
        <v>0</v>
      </c>
      <c r="N261" s="11">
        <v>0</v>
      </c>
      <c r="O261">
        <v>0</v>
      </c>
      <c r="P261" s="6">
        <v>0</v>
      </c>
      <c r="Q261" s="7">
        <v>0</v>
      </c>
    </row>
    <row r="262" spans="2:17" ht="409.6">
      <c r="B262" s="58" t="s">
        <v>108</v>
      </c>
      <c r="C262" s="6"/>
      <c r="D262" s="3" t="s">
        <v>214</v>
      </c>
      <c r="E262" s="6">
        <v>0.31085499999999999</v>
      </c>
      <c r="F262" s="6">
        <v>0.28102899999999997</v>
      </c>
      <c r="G262" s="6">
        <v>0.32473299999999999</v>
      </c>
      <c r="H262" s="6">
        <v>0.316137</v>
      </c>
      <c r="I262" s="6">
        <v>0.32442700000000002</v>
      </c>
      <c r="J262" s="6">
        <v>0.319301</v>
      </c>
      <c r="K262" s="6">
        <v>0.35592499999999999</v>
      </c>
      <c r="L262" s="6">
        <v>0.339277</v>
      </c>
      <c r="M262" s="6">
        <v>0.34893299999999999</v>
      </c>
      <c r="N262" s="11">
        <v>0.357317</v>
      </c>
      <c r="O262">
        <v>0.36015359999999996</v>
      </c>
      <c r="P262" s="6">
        <v>0.3511531</v>
      </c>
      <c r="Q262" s="7">
        <v>0.35682209999999998</v>
      </c>
    </row>
    <row r="263" spans="2:17" ht="409.6">
      <c r="B263" s="58" t="s">
        <v>109</v>
      </c>
      <c r="C263" s="6"/>
      <c r="D263" s="3" t="s">
        <v>214</v>
      </c>
      <c r="E263" s="6">
        <v>0</v>
      </c>
      <c r="F263" s="6">
        <v>0</v>
      </c>
      <c r="G263" s="6">
        <v>0</v>
      </c>
      <c r="H263" s="6">
        <v>0</v>
      </c>
      <c r="I263" s="6">
        <v>0</v>
      </c>
      <c r="J263" s="6">
        <v>0</v>
      </c>
      <c r="K263" s="6">
        <v>0</v>
      </c>
      <c r="L263" s="6">
        <v>0</v>
      </c>
      <c r="M263" s="6">
        <v>0</v>
      </c>
      <c r="N263" s="11">
        <v>0</v>
      </c>
      <c r="O263">
        <v>0</v>
      </c>
      <c r="P263" s="6">
        <v>0</v>
      </c>
      <c r="Q263" s="7">
        <v>0</v>
      </c>
    </row>
    <row r="264" spans="2:17" ht="409.6">
      <c r="B264" s="58" t="s">
        <v>110</v>
      </c>
      <c r="C264" s="6"/>
      <c r="D264" s="3" t="s">
        <v>214</v>
      </c>
      <c r="E264" s="6">
        <v>0</v>
      </c>
      <c r="F264" s="6">
        <v>0</v>
      </c>
      <c r="G264" s="6">
        <v>0</v>
      </c>
      <c r="H264" s="6">
        <v>0</v>
      </c>
      <c r="I264" s="6">
        <v>0</v>
      </c>
      <c r="J264" s="6">
        <v>0</v>
      </c>
      <c r="K264" s="6">
        <v>0</v>
      </c>
      <c r="L264" s="6">
        <v>0</v>
      </c>
      <c r="M264" s="6">
        <v>0</v>
      </c>
      <c r="N264" s="11">
        <v>0</v>
      </c>
      <c r="O264">
        <v>0</v>
      </c>
      <c r="P264" s="6">
        <v>0</v>
      </c>
      <c r="Q264" s="7">
        <v>0</v>
      </c>
    </row>
    <row r="265" spans="2:17" ht="409.6">
      <c r="B265" s="58" t="s">
        <v>111</v>
      </c>
      <c r="C265" s="6"/>
      <c r="D265" s="3" t="s">
        <v>214</v>
      </c>
      <c r="E265" s="6">
        <v>0.226712</v>
      </c>
      <c r="F265" s="6">
        <v>0.221832</v>
      </c>
      <c r="G265" s="6">
        <v>0.252168</v>
      </c>
      <c r="H265" s="6">
        <v>0.21987899999999999</v>
      </c>
      <c r="I265" s="6">
        <v>0.21556899999999998</v>
      </c>
      <c r="J265" s="6">
        <v>0.21857799999999999</v>
      </c>
      <c r="K265" s="6">
        <v>0.218027</v>
      </c>
      <c r="L265" s="6">
        <v>0.21521299999999999</v>
      </c>
      <c r="M265" s="6">
        <v>0.22900999999999999</v>
      </c>
      <c r="N265" s="11">
        <v>0.209565</v>
      </c>
      <c r="O265">
        <v>0.20870569999999999</v>
      </c>
      <c r="P265" s="6">
        <v>0.2080893</v>
      </c>
      <c r="Q265" s="7">
        <v>0.2143813</v>
      </c>
    </row>
    <row r="266" spans="2:17" ht="409.6">
      <c r="B266" s="58" t="s">
        <v>112</v>
      </c>
      <c r="C266" s="6"/>
      <c r="D266" s="3" t="s">
        <v>214</v>
      </c>
      <c r="E266" s="6">
        <v>0.235288</v>
      </c>
      <c r="F266" s="6">
        <v>0.23693500000000001</v>
      </c>
      <c r="G266" s="6">
        <v>0.23722399999999999</v>
      </c>
      <c r="H266" s="6">
        <v>0.238646</v>
      </c>
      <c r="I266" s="6">
        <v>0.23777500000000001</v>
      </c>
      <c r="J266" s="6">
        <v>0.23834</v>
      </c>
      <c r="K266" s="6">
        <v>0.24241799999999999</v>
      </c>
      <c r="L266" s="6">
        <v>0.24193400000000001</v>
      </c>
      <c r="M266" s="6">
        <v>0.24371799999999999</v>
      </c>
      <c r="N266" s="11">
        <v>0.243614</v>
      </c>
      <c r="O266">
        <v>0.25324279999999999</v>
      </c>
      <c r="P266" s="6">
        <v>0.26298329999999998</v>
      </c>
      <c r="Q266" s="7">
        <v>0.25798930000000003</v>
      </c>
    </row>
    <row r="267" spans="2:17" ht="409.6">
      <c r="B267" s="58" t="s">
        <v>382</v>
      </c>
      <c r="C267" s="6"/>
      <c r="D267" s="3" t="s">
        <v>214</v>
      </c>
      <c r="E267" s="6">
        <v>0.54302819999999996</v>
      </c>
      <c r="F267" s="6">
        <v>0.54304529999999995</v>
      </c>
      <c r="G267" s="6">
        <v>0.54305809999999999</v>
      </c>
      <c r="H267" s="6">
        <v>0.54306430000000006</v>
      </c>
      <c r="I267" s="6">
        <v>0.54305570000000003</v>
      </c>
      <c r="J267" s="6">
        <v>0.54304850000000005</v>
      </c>
      <c r="K267" s="6">
        <v>0.54304100000000011</v>
      </c>
      <c r="L267" s="6">
        <v>0.54305429999999999</v>
      </c>
      <c r="M267" s="6">
        <v>0.54304169999999996</v>
      </c>
      <c r="N267" s="11">
        <v>0.54304459999999999</v>
      </c>
      <c r="O267">
        <v>0.54295529999999992</v>
      </c>
      <c r="P267" s="6">
        <v>0.54294209999999998</v>
      </c>
      <c r="Q267" s="7">
        <v>0.54296730000000004</v>
      </c>
    </row>
    <row r="268" spans="2:17" ht="409.6">
      <c r="B268" s="58" t="s">
        <v>113</v>
      </c>
      <c r="C268" s="6"/>
      <c r="D268" s="3" t="s">
        <v>214</v>
      </c>
      <c r="E268" s="6">
        <v>0.51656939999999996</v>
      </c>
      <c r="F268" s="6">
        <v>0.51658860000000006</v>
      </c>
      <c r="G268" s="6">
        <v>0.4275737</v>
      </c>
      <c r="H268" s="6">
        <v>0.4219791</v>
      </c>
      <c r="I268" s="6">
        <v>0.50081399999999998</v>
      </c>
      <c r="J268" s="6">
        <v>0.49828850000000002</v>
      </c>
      <c r="K268" s="6">
        <v>0.45939249999999998</v>
      </c>
      <c r="L268" s="6">
        <v>0.40469099999999997</v>
      </c>
      <c r="M268" s="6">
        <v>0.40469740000000004</v>
      </c>
      <c r="N268" s="11">
        <v>0.37845530000000005</v>
      </c>
      <c r="O268">
        <v>0.41517219999999999</v>
      </c>
      <c r="P268" s="6" t="e">
        <v>#VALUE!</v>
      </c>
      <c r="Q268" s="7">
        <v>0.29383760000000003</v>
      </c>
    </row>
    <row r="269" spans="2:17" ht="409.6">
      <c r="B269" s="58" t="s">
        <v>114</v>
      </c>
      <c r="C269" s="6"/>
      <c r="D269" s="3" t="s">
        <v>214</v>
      </c>
      <c r="E269" s="6">
        <v>0.4924579</v>
      </c>
      <c r="F269" s="6">
        <v>0.50930569999999997</v>
      </c>
      <c r="G269" s="6">
        <v>0.50391580000000002</v>
      </c>
      <c r="H269" s="6">
        <v>0.4888324</v>
      </c>
      <c r="I269" s="6">
        <v>0.48003960000000001</v>
      </c>
      <c r="J269" s="6">
        <v>0.47571540000000001</v>
      </c>
      <c r="K269" s="6">
        <v>0.47392620000000002</v>
      </c>
      <c r="L269" s="6">
        <v>0.47304210000000002</v>
      </c>
      <c r="M269" s="6">
        <v>0.46064719999999998</v>
      </c>
      <c r="N269" s="11">
        <v>0.45645159999999996</v>
      </c>
      <c r="O269">
        <v>0.44379099999999999</v>
      </c>
      <c r="P269" s="6">
        <v>0.42016879999999995</v>
      </c>
      <c r="Q269" s="7">
        <v>0.40982740000000001</v>
      </c>
    </row>
    <row r="270" spans="2:17" ht="409.6">
      <c r="B270" s="58" t="s">
        <v>115</v>
      </c>
      <c r="C270" s="6"/>
      <c r="D270" s="3" t="s">
        <v>214</v>
      </c>
      <c r="E270" s="6">
        <v>0</v>
      </c>
      <c r="F270" s="6">
        <v>0</v>
      </c>
      <c r="G270" s="6">
        <v>0</v>
      </c>
      <c r="H270" s="6">
        <v>0</v>
      </c>
      <c r="I270" s="6">
        <v>0</v>
      </c>
      <c r="J270" s="6">
        <v>0</v>
      </c>
      <c r="K270" s="6">
        <v>0</v>
      </c>
      <c r="L270" s="6">
        <v>0</v>
      </c>
      <c r="M270" s="6">
        <v>0</v>
      </c>
      <c r="N270" s="11">
        <v>0</v>
      </c>
      <c r="O270">
        <v>0</v>
      </c>
      <c r="P270" s="6">
        <v>0</v>
      </c>
      <c r="Q270" s="7">
        <v>0</v>
      </c>
    </row>
    <row r="271" spans="2:17" ht="409.6">
      <c r="B271" s="58" t="s">
        <v>116</v>
      </c>
      <c r="C271" s="6"/>
      <c r="D271" s="3" t="s">
        <v>214</v>
      </c>
      <c r="E271" s="6">
        <v>0.68764970000000003</v>
      </c>
      <c r="F271" s="6">
        <v>0.69241249999999999</v>
      </c>
      <c r="G271" s="6">
        <v>0.77056619999999998</v>
      </c>
      <c r="H271" s="6">
        <v>0.72489170000000003</v>
      </c>
      <c r="I271" s="6">
        <v>0.7536621</v>
      </c>
      <c r="J271" s="6">
        <v>0.70805879999999999</v>
      </c>
      <c r="K271" s="6">
        <v>0.7424767000000001</v>
      </c>
      <c r="L271" s="6">
        <v>0.73488410000000004</v>
      </c>
      <c r="M271" s="6">
        <v>0.70545829999999998</v>
      </c>
      <c r="N271" s="11">
        <v>0.7147213</v>
      </c>
      <c r="O271">
        <v>0.69951629999999998</v>
      </c>
      <c r="P271" s="6">
        <v>0.50462869999999993</v>
      </c>
      <c r="Q271" s="7">
        <v>0.67607249999999997</v>
      </c>
    </row>
    <row r="272" spans="2:17" ht="409.6">
      <c r="B272" s="58" t="s">
        <v>117</v>
      </c>
      <c r="C272" s="6"/>
      <c r="D272" s="3" t="s">
        <v>214</v>
      </c>
      <c r="E272" s="6">
        <v>0.53554830000000009</v>
      </c>
      <c r="F272" s="6">
        <v>0.55008509999999999</v>
      </c>
      <c r="G272" s="6">
        <v>0.52874559999999993</v>
      </c>
      <c r="H272" s="6">
        <v>0.5212249000000001</v>
      </c>
      <c r="I272" s="6">
        <v>0.50222800000000001</v>
      </c>
      <c r="J272" s="6">
        <v>0.44040390000000001</v>
      </c>
      <c r="K272" s="6">
        <v>0.502915</v>
      </c>
      <c r="L272" s="6">
        <v>0.5109688</v>
      </c>
      <c r="M272" s="6">
        <v>0.51329259999999999</v>
      </c>
      <c r="N272" s="11">
        <v>0.51298050000000006</v>
      </c>
      <c r="O272">
        <v>0.46791640000000001</v>
      </c>
      <c r="P272" s="6">
        <v>0.459843</v>
      </c>
      <c r="Q272" s="7">
        <v>0.47308990000000001</v>
      </c>
    </row>
    <row r="273" spans="2:37" ht="409.6">
      <c r="B273" s="58" t="s">
        <v>118</v>
      </c>
      <c r="C273" s="217"/>
      <c r="D273" s="3" t="s">
        <v>214</v>
      </c>
      <c r="E273" s="6">
        <v>0.34606700000000001</v>
      </c>
      <c r="F273" s="6">
        <v>0.358763</v>
      </c>
      <c r="G273" s="6">
        <v>0.35733100000000001</v>
      </c>
      <c r="H273" s="6">
        <v>0.34672699999999995</v>
      </c>
      <c r="I273" s="6">
        <v>0.35461999999999999</v>
      </c>
      <c r="J273" s="6">
        <v>0.3574</v>
      </c>
      <c r="K273" s="6">
        <v>0.34051299999999995</v>
      </c>
      <c r="L273" s="6">
        <v>0.34731400000000001</v>
      </c>
      <c r="M273" s="6">
        <v>0.34978599999999999</v>
      </c>
      <c r="N273" s="11">
        <v>0.35518299999999997</v>
      </c>
      <c r="O273">
        <v>0.37601670000000004</v>
      </c>
      <c r="P273" s="6">
        <v>0.37102069999999998</v>
      </c>
      <c r="Q273" s="7">
        <v>0.37339430000000001</v>
      </c>
    </row>
    <row r="274" spans="2:37" ht="409.6">
      <c r="B274" s="58" t="s">
        <v>119</v>
      </c>
      <c r="C274" s="6"/>
      <c r="D274" s="3" t="s">
        <v>214</v>
      </c>
      <c r="E274" s="6">
        <v>0.79527739999999991</v>
      </c>
      <c r="F274" s="6">
        <v>0.79528670000000001</v>
      </c>
      <c r="G274" s="6">
        <v>0.79529380000000005</v>
      </c>
      <c r="H274" s="6">
        <v>0.79529930000000004</v>
      </c>
      <c r="I274" s="6">
        <v>0.79529479999999997</v>
      </c>
      <c r="J274" s="6">
        <v>0.79528750000000004</v>
      </c>
      <c r="K274" s="6">
        <v>0.79528449999999995</v>
      </c>
      <c r="L274" s="6">
        <v>0.79528500000000002</v>
      </c>
      <c r="M274" s="6">
        <v>0.84422640000000004</v>
      </c>
      <c r="N274" s="11">
        <v>0.78958309999999998</v>
      </c>
      <c r="O274">
        <v>0.95355370000000006</v>
      </c>
      <c r="P274" s="6">
        <v>0.98343760000000002</v>
      </c>
      <c r="Q274" s="7">
        <v>0.98674469999999992</v>
      </c>
    </row>
    <row r="275" spans="2:37" ht="409.6">
      <c r="B275" s="58" t="s">
        <v>120</v>
      </c>
      <c r="C275" s="6"/>
      <c r="D275" s="3" t="s">
        <v>214</v>
      </c>
      <c r="E275" s="6">
        <v>0.31674099999999999</v>
      </c>
      <c r="F275" s="6">
        <v>0.30819429999999998</v>
      </c>
      <c r="G275" s="6">
        <v>0.29373830000000001</v>
      </c>
      <c r="H275" s="6">
        <v>0.34791440000000001</v>
      </c>
      <c r="I275" s="6">
        <v>0.29277409999999998</v>
      </c>
      <c r="J275" s="6">
        <v>0.2836264</v>
      </c>
      <c r="K275" s="6">
        <v>0.26680169999999997</v>
      </c>
      <c r="L275" s="6">
        <v>0.27641539999999998</v>
      </c>
      <c r="M275" s="6">
        <v>0.31180759999999996</v>
      </c>
      <c r="N275" s="11">
        <v>0.29546910000000004</v>
      </c>
      <c r="O275">
        <v>0.36975049999999998</v>
      </c>
      <c r="P275" s="6">
        <v>0.4090259</v>
      </c>
      <c r="Q275" s="7">
        <v>0.37165429999999999</v>
      </c>
    </row>
    <row r="276" spans="2:37" s="104" customFormat="1" ht="409.6">
      <c r="B276" s="58" t="s">
        <v>121</v>
      </c>
      <c r="C276" s="6"/>
      <c r="D276" s="3" t="s">
        <v>214</v>
      </c>
      <c r="E276" s="6">
        <v>0.72128300000000001</v>
      </c>
      <c r="F276" s="6">
        <v>0.73977369999999998</v>
      </c>
      <c r="G276" s="6">
        <v>0.75758140000000007</v>
      </c>
      <c r="H276" s="6">
        <v>0.79797189999999996</v>
      </c>
      <c r="I276" s="6">
        <v>0.90649420000000003</v>
      </c>
      <c r="J276" s="6">
        <v>0.83589230000000003</v>
      </c>
      <c r="K276" s="6">
        <v>0.81221569999999998</v>
      </c>
      <c r="L276" s="6">
        <v>0.71132899999999999</v>
      </c>
      <c r="M276" s="6">
        <v>0.72143899999999994</v>
      </c>
      <c r="N276" s="11">
        <v>0.62354870000000007</v>
      </c>
      <c r="O276">
        <v>0.59010170000000006</v>
      </c>
      <c r="P276" s="6">
        <v>0.59010189999999996</v>
      </c>
      <c r="Q276" s="7">
        <v>0.58890049999999994</v>
      </c>
      <c r="R276"/>
      <c r="S276"/>
      <c r="T276"/>
      <c r="U276"/>
      <c r="V276"/>
      <c r="W276"/>
      <c r="X276"/>
      <c r="Y276"/>
      <c r="Z276"/>
      <c r="AA276"/>
      <c r="AB276"/>
      <c r="AC276"/>
      <c r="AD276"/>
      <c r="AE276"/>
      <c r="AF276"/>
      <c r="AG276"/>
      <c r="AH276"/>
      <c r="AI276"/>
      <c r="AJ276"/>
      <c r="AK276"/>
    </row>
    <row r="277" spans="2:37" ht="409.6">
      <c r="B277" s="58" t="s">
        <v>122</v>
      </c>
      <c r="C277" s="6"/>
      <c r="D277" s="3" t="s">
        <v>214</v>
      </c>
      <c r="E277" s="6">
        <v>0.38241699999999995</v>
      </c>
      <c r="F277" s="6">
        <v>0.38702300000000001</v>
      </c>
      <c r="G277" s="6">
        <v>0.378776</v>
      </c>
      <c r="H277" s="6">
        <v>0.37914399999999998</v>
      </c>
      <c r="I277" s="6">
        <v>0.38757200000000003</v>
      </c>
      <c r="J277" s="6">
        <v>0.386129</v>
      </c>
      <c r="K277" s="6">
        <v>0.39303100000000002</v>
      </c>
      <c r="L277" s="6">
        <v>0.38252999999999998</v>
      </c>
      <c r="M277" s="6">
        <v>0.38049700000000003</v>
      </c>
      <c r="N277" s="11">
        <v>0.383494</v>
      </c>
      <c r="O277">
        <v>0.38453350000000003</v>
      </c>
      <c r="P277" s="6">
        <v>0.37839590000000001</v>
      </c>
      <c r="Q277" s="7">
        <v>0.38689659999999998</v>
      </c>
    </row>
    <row r="278" spans="2:37" ht="409.6">
      <c r="B278" s="58" t="s">
        <v>383</v>
      </c>
      <c r="C278" s="6"/>
      <c r="D278" s="3" t="s">
        <v>214</v>
      </c>
      <c r="E278" s="6">
        <v>0</v>
      </c>
      <c r="F278" s="6">
        <v>0</v>
      </c>
      <c r="G278" s="6">
        <v>0</v>
      </c>
      <c r="H278" s="6">
        <v>0</v>
      </c>
      <c r="I278" s="6">
        <v>0.4835952</v>
      </c>
      <c r="J278" s="6">
        <v>0.56884679999999999</v>
      </c>
      <c r="K278" s="6">
        <v>0.60233910000000002</v>
      </c>
      <c r="L278" s="6">
        <v>0.57864640000000001</v>
      </c>
      <c r="M278" s="6">
        <v>0.56271939999999998</v>
      </c>
      <c r="N278" s="11">
        <v>0.66949310000000006</v>
      </c>
      <c r="O278" s="104">
        <v>0.52028279999999993</v>
      </c>
      <c r="P278" s="217">
        <v>0.54742579999999996</v>
      </c>
      <c r="Q278" s="239">
        <v>0.54239389999999998</v>
      </c>
      <c r="R278" s="104"/>
      <c r="S278" s="104"/>
      <c r="T278" s="104"/>
      <c r="U278" s="104"/>
      <c r="V278" s="104"/>
      <c r="W278" s="104"/>
      <c r="X278" s="104"/>
      <c r="Y278" s="104"/>
      <c r="Z278" s="104"/>
      <c r="AA278" s="104"/>
      <c r="AB278" s="104"/>
      <c r="AC278" s="104"/>
      <c r="AD278" s="104"/>
      <c r="AE278" s="104"/>
      <c r="AF278" s="104"/>
      <c r="AG278" s="104"/>
      <c r="AH278" s="104"/>
      <c r="AK278" s="104"/>
    </row>
    <row r="279" spans="2:37" ht="409.6">
      <c r="B279" s="58" t="s">
        <v>123</v>
      </c>
      <c r="C279" s="6"/>
      <c r="D279" s="3" t="s">
        <v>214</v>
      </c>
      <c r="E279" s="6">
        <v>0.46215800000000001</v>
      </c>
      <c r="F279" s="6">
        <v>0.45514299999999996</v>
      </c>
      <c r="G279" s="6">
        <v>0.43665199999999998</v>
      </c>
      <c r="H279" s="6">
        <v>0.42660999999999999</v>
      </c>
      <c r="I279" s="6">
        <v>0.43818499999999999</v>
      </c>
      <c r="J279" s="6">
        <v>0.43735800000000002</v>
      </c>
      <c r="K279" s="6">
        <v>0.39274000000000003</v>
      </c>
      <c r="L279" s="6">
        <v>0.39783300000000005</v>
      </c>
      <c r="M279" s="6">
        <v>0.39013999999999999</v>
      </c>
      <c r="N279" s="11">
        <v>0.38742700000000002</v>
      </c>
      <c r="O279">
        <v>0.40502879999999997</v>
      </c>
      <c r="P279" s="6">
        <v>0.4044528</v>
      </c>
      <c r="Q279" s="7">
        <v>0.40306540000000002</v>
      </c>
    </row>
    <row r="280" spans="2:37" ht="409.6">
      <c r="B280" s="58" t="s">
        <v>124</v>
      </c>
      <c r="C280" s="6"/>
      <c r="D280" s="3" t="s">
        <v>214</v>
      </c>
      <c r="E280" s="6">
        <v>0</v>
      </c>
      <c r="F280" s="6">
        <v>0</v>
      </c>
      <c r="G280" s="6">
        <v>0</v>
      </c>
      <c r="H280" s="6">
        <v>0</v>
      </c>
      <c r="I280" s="6">
        <v>0.57750000000000001</v>
      </c>
      <c r="J280" s="6">
        <v>0.46899999999999997</v>
      </c>
      <c r="K280" s="6">
        <v>0.53600000000000003</v>
      </c>
      <c r="L280" s="6">
        <v>0.57750000000000001</v>
      </c>
      <c r="M280" s="6">
        <v>0.46600000000000003</v>
      </c>
      <c r="N280" s="11">
        <v>0.50494740000000005</v>
      </c>
      <c r="O280">
        <v>0.49907499999999999</v>
      </c>
      <c r="P280" s="6">
        <v>0.50056040000000002</v>
      </c>
      <c r="Q280" s="7">
        <v>0.496</v>
      </c>
    </row>
    <row r="281" spans="2:37" ht="409.6">
      <c r="B281" s="58" t="s">
        <v>125</v>
      </c>
      <c r="C281" s="6"/>
      <c r="D281" s="3" t="s">
        <v>214</v>
      </c>
      <c r="E281" s="6">
        <v>0.47404550000000001</v>
      </c>
      <c r="F281" s="6">
        <v>0.47494950000000002</v>
      </c>
      <c r="G281" s="6">
        <v>0.47455169999999997</v>
      </c>
      <c r="H281" s="6">
        <v>0.48145280000000001</v>
      </c>
      <c r="I281" s="6">
        <v>0.4868789</v>
      </c>
      <c r="J281" s="6">
        <v>0.490865</v>
      </c>
      <c r="K281" s="6">
        <v>0.48894650000000001</v>
      </c>
      <c r="L281" s="6">
        <v>0.49023939999999999</v>
      </c>
      <c r="M281" s="6">
        <v>0.48422719999999997</v>
      </c>
      <c r="N281" s="11">
        <v>0.49081439999999998</v>
      </c>
      <c r="O281">
        <v>0.64208900000000002</v>
      </c>
      <c r="P281" s="6">
        <v>0.64269539999999992</v>
      </c>
      <c r="Q281" s="7">
        <v>0.64307950000000003</v>
      </c>
      <c r="AI281" s="104"/>
      <c r="AJ281" s="104"/>
    </row>
    <row r="282" spans="2:37" ht="409.6">
      <c r="B282" s="58" t="s">
        <v>126</v>
      </c>
      <c r="C282" s="6"/>
      <c r="D282" s="3" t="s">
        <v>214</v>
      </c>
      <c r="E282" s="6">
        <v>0.64411879999999999</v>
      </c>
      <c r="F282" s="6">
        <v>0.61465320000000001</v>
      </c>
      <c r="G282" s="6">
        <v>0.65385470000000001</v>
      </c>
      <c r="H282" s="6">
        <v>0.65155039999999997</v>
      </c>
      <c r="I282" s="6">
        <v>0.63770510000000002</v>
      </c>
      <c r="J282" s="6">
        <v>0.65775280000000003</v>
      </c>
      <c r="K282" s="6">
        <v>0.65422409999999998</v>
      </c>
      <c r="L282" s="6">
        <v>0.63048490000000001</v>
      </c>
      <c r="M282" s="6">
        <v>0.62515639999999995</v>
      </c>
      <c r="N282" s="11">
        <v>0.60706460000000007</v>
      </c>
      <c r="O282">
        <v>0.60625440000000008</v>
      </c>
      <c r="P282" s="6">
        <v>0.60627030000000004</v>
      </c>
      <c r="Q282" s="7">
        <v>0.60626649999999993</v>
      </c>
    </row>
    <row r="283" spans="2:37" ht="409.6">
      <c r="B283" s="58" t="s">
        <v>127</v>
      </c>
      <c r="C283" s="6"/>
      <c r="D283" s="3" t="s">
        <v>214</v>
      </c>
      <c r="E283" s="6">
        <v>0.59084939999999997</v>
      </c>
      <c r="F283" s="6">
        <v>0.58428330000000006</v>
      </c>
      <c r="G283" s="6">
        <v>0.64338640000000002</v>
      </c>
      <c r="H283" s="6">
        <v>0.52172280000000004</v>
      </c>
      <c r="I283" s="6">
        <v>0.54646139999999999</v>
      </c>
      <c r="J283" s="6">
        <v>0.51511289999999998</v>
      </c>
      <c r="K283" s="6">
        <v>0.46523550000000002</v>
      </c>
      <c r="L283" s="6">
        <v>0.4436427</v>
      </c>
      <c r="M283" s="6">
        <v>0.45607999999999999</v>
      </c>
      <c r="N283" s="11">
        <v>0.41776400000000002</v>
      </c>
      <c r="O283">
        <v>0.40938750000000002</v>
      </c>
      <c r="P283" s="6">
        <v>0.40930290000000003</v>
      </c>
      <c r="Q283" s="7">
        <v>0.40393900000000005</v>
      </c>
    </row>
    <row r="284" spans="2:37" ht="409.6">
      <c r="B284" s="58" t="s">
        <v>128</v>
      </c>
      <c r="C284" s="6"/>
      <c r="D284" s="3" t="s">
        <v>214</v>
      </c>
      <c r="E284" s="6">
        <v>0</v>
      </c>
      <c r="F284" s="6">
        <v>0</v>
      </c>
      <c r="G284" s="6">
        <v>0</v>
      </c>
      <c r="H284" s="6">
        <v>0</v>
      </c>
      <c r="I284" s="6">
        <v>0</v>
      </c>
      <c r="J284" s="6">
        <v>0</v>
      </c>
      <c r="K284" s="6">
        <v>0</v>
      </c>
      <c r="L284" s="6">
        <v>0</v>
      </c>
      <c r="M284" s="6">
        <v>0</v>
      </c>
      <c r="N284" s="11">
        <v>0</v>
      </c>
      <c r="O284">
        <v>0.55121169999999997</v>
      </c>
      <c r="P284" s="6">
        <v>0.55121979999999993</v>
      </c>
      <c r="Q284" s="7">
        <v>0.5514831</v>
      </c>
    </row>
    <row r="285" spans="2:37" ht="409.6">
      <c r="B285" s="58" t="s">
        <v>129</v>
      </c>
      <c r="C285" s="6"/>
      <c r="D285" s="3" t="s">
        <v>214</v>
      </c>
      <c r="E285" s="6">
        <v>0</v>
      </c>
      <c r="F285" s="6">
        <v>0</v>
      </c>
      <c r="G285" s="6">
        <v>0</v>
      </c>
      <c r="H285" s="6">
        <v>0</v>
      </c>
      <c r="I285" s="6">
        <v>0</v>
      </c>
      <c r="J285" s="6">
        <v>0</v>
      </c>
      <c r="K285" s="6">
        <v>0</v>
      </c>
      <c r="L285" s="6">
        <v>0</v>
      </c>
      <c r="M285" s="6">
        <v>0</v>
      </c>
      <c r="N285" s="11">
        <v>0</v>
      </c>
      <c r="O285">
        <v>0</v>
      </c>
      <c r="P285" s="6">
        <v>0</v>
      </c>
      <c r="Q285" s="7">
        <v>0</v>
      </c>
    </row>
    <row r="286" spans="2:37" ht="13.5" thickBot="1">
      <c r="B286" s="56" t="s">
        <v>130</v>
      </c>
      <c r="C286" s="8"/>
      <c r="D286" s="4" t="s">
        <v>214</v>
      </c>
      <c r="E286" s="8">
        <v>0</v>
      </c>
      <c r="F286" s="8">
        <v>0</v>
      </c>
      <c r="G286" s="8">
        <v>0</v>
      </c>
      <c r="H286" s="8">
        <v>0</v>
      </c>
      <c r="I286" s="8">
        <v>0</v>
      </c>
      <c r="J286" s="8">
        <v>0</v>
      </c>
      <c r="K286" s="8">
        <v>0</v>
      </c>
      <c r="L286" s="8">
        <v>0</v>
      </c>
      <c r="M286" s="8">
        <v>0</v>
      </c>
      <c r="N286" s="116">
        <v>0</v>
      </c>
      <c r="O286" s="8">
        <v>0</v>
      </c>
      <c r="P286" s="9">
        <v>0</v>
      </c>
      <c r="Q286" s="4">
        <v>0</v>
      </c>
    </row>
    <row r="287" spans="2:37" ht="409.6">
      <c r="M287" s="6"/>
      <c r="N287" s="11"/>
      <c r="Q287" s="6"/>
      <c r="R287" s="6"/>
    </row>
    <row r="288" spans="2:37" ht="13.5" thickBot="1">
      <c r="E288" s="8"/>
      <c r="F288" s="8"/>
      <c r="G288" s="8"/>
      <c r="H288" s="8"/>
      <c r="I288" s="8"/>
      <c r="J288" s="8"/>
      <c r="K288" s="8"/>
      <c r="L288" s="8"/>
      <c r="M288" s="8"/>
      <c r="N288" s="116"/>
      <c r="O288" s="8"/>
      <c r="P288" s="8"/>
      <c r="Q288" s="8"/>
    </row>
    <row r="289" spans="2:17" ht="13.5" thickBot="1">
      <c r="D289" s="7"/>
      <c r="E289" t="s">
        <v>0</v>
      </c>
      <c r="F289" t="s">
        <v>1</v>
      </c>
      <c r="G289" t="s">
        <v>2</v>
      </c>
      <c r="H289" t="s">
        <v>3</v>
      </c>
      <c r="I289" t="s">
        <v>4</v>
      </c>
      <c r="J289" t="s">
        <v>5</v>
      </c>
      <c r="K289" t="s">
        <v>6</v>
      </c>
      <c r="L289">
        <v>2007</v>
      </c>
      <c r="M289" s="6">
        <v>2008</v>
      </c>
      <c r="N289" s="255">
        <v>2009</v>
      </c>
      <c r="O289" s="255">
        <v>2010</v>
      </c>
      <c r="P289" s="223">
        <v>2011</v>
      </c>
      <c r="Q289" s="221">
        <v>2012</v>
      </c>
    </row>
    <row r="290" spans="2:17" ht="409.6">
      <c r="B290" s="55" t="s">
        <v>8</v>
      </c>
      <c r="C290" s="5"/>
      <c r="D290" s="5" t="s">
        <v>213</v>
      </c>
      <c r="E290" s="57">
        <v>1.5265694000000001</v>
      </c>
      <c r="F290" s="57">
        <v>1.5356642</v>
      </c>
      <c r="G290" s="57">
        <v>0.9589281999999999</v>
      </c>
      <c r="H290" s="57">
        <v>1.4150833</v>
      </c>
      <c r="I290" s="57">
        <v>1.2278438</v>
      </c>
      <c r="J290" s="57">
        <v>1.6934571</v>
      </c>
      <c r="K290" s="57">
        <v>1.3279140999999999</v>
      </c>
      <c r="L290" s="57">
        <v>1.2184579000000002</v>
      </c>
      <c r="M290" s="57">
        <v>1.3852696</v>
      </c>
      <c r="N290" s="11">
        <v>1.8378749999999999</v>
      </c>
      <c r="O290" t="e">
        <v>#VALUE!</v>
      </c>
      <c r="P290" s="57" t="e">
        <v>#VALUE!</v>
      </c>
      <c r="Q290" s="7">
        <v>0</v>
      </c>
    </row>
    <row r="291" spans="2:17" ht="409.6">
      <c r="B291" s="58" t="s">
        <v>9</v>
      </c>
      <c r="C291" s="7"/>
      <c r="D291" s="7" t="s">
        <v>213</v>
      </c>
      <c r="E291" s="6">
        <v>0.86255499999999996</v>
      </c>
      <c r="F291" s="6">
        <v>0.83984519999999996</v>
      </c>
      <c r="G291" s="6">
        <v>0.96792800000000001</v>
      </c>
      <c r="H291" s="6">
        <v>0.86422850000000007</v>
      </c>
      <c r="I291" s="6">
        <v>0.86885440000000003</v>
      </c>
      <c r="J291" s="6">
        <v>0.94763739999999996</v>
      </c>
      <c r="K291" s="6">
        <v>0.96097199999999994</v>
      </c>
      <c r="L291" s="6">
        <v>0.91571540000000007</v>
      </c>
      <c r="M291" s="6">
        <v>0.91401890000000008</v>
      </c>
      <c r="N291" s="11">
        <v>0.91083389999999997</v>
      </c>
      <c r="O291">
        <v>0.99795849999999997</v>
      </c>
      <c r="P291" s="6">
        <v>0.90988599999999997</v>
      </c>
      <c r="Q291" s="7">
        <v>0.93538209999999999</v>
      </c>
    </row>
    <row r="292" spans="2:17" ht="409.6">
      <c r="B292" s="58" t="s">
        <v>10</v>
      </c>
      <c r="C292" s="7"/>
      <c r="D292" s="7" t="s">
        <v>213</v>
      </c>
      <c r="E292" s="6">
        <v>1.0369024</v>
      </c>
      <c r="F292" s="6">
        <v>1.0060112999999999</v>
      </c>
      <c r="G292" s="6">
        <v>1.0043939</v>
      </c>
      <c r="H292" s="6">
        <v>0.98640850000000002</v>
      </c>
      <c r="I292" s="6">
        <v>0.98532370000000002</v>
      </c>
      <c r="J292" s="6">
        <v>0.98642859999999999</v>
      </c>
      <c r="K292" s="6">
        <v>0.98468169999999999</v>
      </c>
      <c r="L292" s="6">
        <v>0.9895583</v>
      </c>
      <c r="M292" s="6">
        <v>0.98935799999999996</v>
      </c>
      <c r="N292" s="11">
        <v>0.99163160000000006</v>
      </c>
      <c r="O292">
        <v>1.3427175999999998</v>
      </c>
      <c r="P292" s="6">
        <v>1.3420395000000001</v>
      </c>
      <c r="Q292" s="7">
        <v>1.3434219000000001</v>
      </c>
    </row>
    <row r="293" spans="2:17" ht="409.6">
      <c r="B293" s="58" t="s">
        <v>11</v>
      </c>
      <c r="C293" s="7"/>
      <c r="D293" s="7" t="s">
        <v>213</v>
      </c>
      <c r="E293" s="6">
        <v>1.0127041999999999</v>
      </c>
      <c r="F293" s="6">
        <v>1.1409392</v>
      </c>
      <c r="G293" s="6">
        <v>1.0592171000000001</v>
      </c>
      <c r="H293" s="6">
        <v>1.1322581999999999</v>
      </c>
      <c r="I293" s="6">
        <v>0.92218690000000003</v>
      </c>
      <c r="J293" s="6">
        <v>0.80782529999999997</v>
      </c>
      <c r="K293" s="6">
        <v>0.76705349999999994</v>
      </c>
      <c r="L293" s="6">
        <v>0.77694370000000001</v>
      </c>
      <c r="M293" s="6">
        <v>0.75569830000000004</v>
      </c>
      <c r="N293" s="11">
        <v>0.84452539999999998</v>
      </c>
      <c r="O293">
        <v>0.73498920000000001</v>
      </c>
      <c r="P293" s="6">
        <v>0.72740660000000001</v>
      </c>
      <c r="Q293" s="7">
        <v>0.73176140000000001</v>
      </c>
    </row>
    <row r="294" spans="2:17" ht="409.6">
      <c r="B294" s="58" t="s">
        <v>12</v>
      </c>
      <c r="C294" s="7"/>
      <c r="D294" s="7" t="s">
        <v>213</v>
      </c>
      <c r="E294" s="6">
        <v>0</v>
      </c>
      <c r="F294" s="6">
        <v>0</v>
      </c>
      <c r="G294" s="6">
        <v>0</v>
      </c>
      <c r="H294" s="6">
        <v>0</v>
      </c>
      <c r="I294" s="6">
        <v>0</v>
      </c>
      <c r="J294" s="6">
        <v>0</v>
      </c>
      <c r="K294" s="6">
        <v>0</v>
      </c>
      <c r="L294" s="6">
        <v>0</v>
      </c>
      <c r="M294" s="6">
        <v>0</v>
      </c>
      <c r="N294" s="11">
        <v>0</v>
      </c>
      <c r="O294">
        <v>0</v>
      </c>
      <c r="P294" s="6">
        <v>0</v>
      </c>
      <c r="Q294" s="7">
        <v>0</v>
      </c>
    </row>
    <row r="295" spans="2:17" ht="409.6">
      <c r="B295" s="58" t="s">
        <v>13</v>
      </c>
      <c r="C295" s="7"/>
      <c r="D295" s="7" t="s">
        <v>213</v>
      </c>
      <c r="E295" s="6">
        <v>0.91246000000000005</v>
      </c>
      <c r="F295" s="6">
        <v>0.914242</v>
      </c>
      <c r="G295" s="6">
        <v>0.72169700000000003</v>
      </c>
      <c r="H295" s="6">
        <v>0.74949399999999999</v>
      </c>
      <c r="I295" s="6">
        <v>0.95679499999999995</v>
      </c>
      <c r="J295" s="6">
        <v>0.78707100000000008</v>
      </c>
      <c r="K295" s="6">
        <v>0.78056899999999996</v>
      </c>
      <c r="L295" s="6">
        <v>0.8811230000000001</v>
      </c>
      <c r="M295" s="6">
        <v>0.83472100000000005</v>
      </c>
      <c r="N295" s="11">
        <v>0.83196100000000006</v>
      </c>
      <c r="O295">
        <v>0.57581249999999995</v>
      </c>
      <c r="P295" s="6">
        <v>0.61783669999999991</v>
      </c>
      <c r="Q295" s="7">
        <v>0.6791895</v>
      </c>
    </row>
    <row r="296" spans="2:17" ht="409.6">
      <c r="B296" s="58" t="s">
        <v>14</v>
      </c>
      <c r="C296" s="7"/>
      <c r="D296" s="7" t="s">
        <v>213</v>
      </c>
      <c r="E296" s="6">
        <v>0.38254300000000002</v>
      </c>
      <c r="F296" s="6">
        <v>0.387044</v>
      </c>
      <c r="G296" s="6">
        <v>0.37781200000000004</v>
      </c>
      <c r="H296" s="6">
        <v>0.41848000000000002</v>
      </c>
      <c r="I296" s="6">
        <v>0.422819</v>
      </c>
      <c r="J296" s="6">
        <v>0.401084</v>
      </c>
      <c r="K296" s="6">
        <v>0.39506400000000003</v>
      </c>
      <c r="L296" s="6">
        <v>0.40774900000000003</v>
      </c>
      <c r="M296" s="6">
        <v>0.43445899999999998</v>
      </c>
      <c r="N296" s="11">
        <v>0.42798999999999998</v>
      </c>
      <c r="O296">
        <v>0.52945140000000002</v>
      </c>
      <c r="P296" s="6">
        <v>0.58957910000000002</v>
      </c>
      <c r="Q296" s="7">
        <v>0.57837320000000003</v>
      </c>
    </row>
    <row r="297" spans="2:17" ht="409.6">
      <c r="B297" s="58" t="s">
        <v>15</v>
      </c>
      <c r="C297" s="7"/>
      <c r="D297" s="7" t="s">
        <v>213</v>
      </c>
      <c r="E297" s="6">
        <v>0.72487900000000005</v>
      </c>
      <c r="F297" s="6">
        <v>0.72490089999999996</v>
      </c>
      <c r="G297" s="6">
        <v>0.72492899999999993</v>
      </c>
      <c r="H297" s="6">
        <v>0.72490949999999998</v>
      </c>
      <c r="I297" s="6">
        <v>0.85373860000000001</v>
      </c>
      <c r="J297" s="6">
        <v>0.81505839999999996</v>
      </c>
      <c r="K297" s="6">
        <v>0.93629229999999997</v>
      </c>
      <c r="L297" s="6">
        <v>0.79956430000000001</v>
      </c>
      <c r="M297" s="6">
        <v>0.76500080000000004</v>
      </c>
      <c r="N297" s="11">
        <v>0.75500210000000001</v>
      </c>
      <c r="O297">
        <v>0.67360869999999995</v>
      </c>
      <c r="P297" s="6">
        <v>0.77098519999999993</v>
      </c>
      <c r="Q297" s="7">
        <v>0.62795230000000002</v>
      </c>
    </row>
    <row r="298" spans="2:17" ht="409.6">
      <c r="B298" s="58" t="s">
        <v>16</v>
      </c>
      <c r="C298" s="7"/>
      <c r="D298" s="7" t="s">
        <v>213</v>
      </c>
      <c r="E298" s="6">
        <v>0</v>
      </c>
      <c r="F298" s="6">
        <v>0</v>
      </c>
      <c r="G298" s="6">
        <v>0</v>
      </c>
      <c r="H298" s="6">
        <v>0</v>
      </c>
      <c r="I298" s="6">
        <v>0</v>
      </c>
      <c r="J298" s="6">
        <v>0</v>
      </c>
      <c r="K298" s="6">
        <v>1.3118851999999999</v>
      </c>
      <c r="L298" s="6">
        <v>1.3143676</v>
      </c>
      <c r="M298" s="6">
        <v>1.2314000000000001</v>
      </c>
      <c r="N298" s="11">
        <v>0</v>
      </c>
      <c r="O298">
        <v>0</v>
      </c>
      <c r="P298" s="6">
        <v>0</v>
      </c>
      <c r="Q298" s="7">
        <v>0</v>
      </c>
    </row>
    <row r="299" spans="2:17" ht="409.6">
      <c r="B299" s="58" t="s">
        <v>17</v>
      </c>
      <c r="C299" s="7"/>
      <c r="D299" s="7" t="s">
        <v>213</v>
      </c>
      <c r="E299" s="6">
        <v>1.0775652</v>
      </c>
      <c r="F299" s="6">
        <v>1.1764258000000001</v>
      </c>
      <c r="G299" s="6">
        <v>1.1161175999999999</v>
      </c>
      <c r="H299" s="6">
        <v>1.0792964999999999</v>
      </c>
      <c r="I299" s="6">
        <v>1.0126925</v>
      </c>
      <c r="J299" s="6">
        <v>1.0905282000000001</v>
      </c>
      <c r="K299" s="6">
        <v>1.0911670999999998</v>
      </c>
      <c r="L299" s="6">
        <v>1.1173427</v>
      </c>
      <c r="M299" s="6">
        <v>1.1169109000000002</v>
      </c>
      <c r="N299" s="11">
        <v>1.1183504</v>
      </c>
      <c r="O299">
        <v>1.11771</v>
      </c>
      <c r="P299" s="6">
        <v>1.1183194000000001</v>
      </c>
      <c r="Q299" s="7">
        <v>0.59872649999999994</v>
      </c>
    </row>
    <row r="300" spans="2:17" ht="409.6">
      <c r="B300" s="58" t="s">
        <v>18</v>
      </c>
      <c r="C300" s="7"/>
      <c r="D300" s="7" t="s">
        <v>213</v>
      </c>
      <c r="E300" s="6">
        <v>0.35872570000000004</v>
      </c>
      <c r="F300" s="6">
        <v>0.35257279999999996</v>
      </c>
      <c r="G300" s="6">
        <v>0.34552579999999999</v>
      </c>
      <c r="H300" s="6">
        <v>0.34267959999999997</v>
      </c>
      <c r="I300" s="6">
        <v>0.37004229999999999</v>
      </c>
      <c r="J300" s="6">
        <v>0.3498658</v>
      </c>
      <c r="K300" s="6">
        <v>0.36243549999999997</v>
      </c>
      <c r="L300" s="6">
        <v>0.32788459999999997</v>
      </c>
      <c r="M300" s="6">
        <v>0.38555110000000004</v>
      </c>
      <c r="N300" s="11">
        <v>0.39225869999999996</v>
      </c>
      <c r="O300">
        <v>0.61141060000000003</v>
      </c>
      <c r="P300" s="6">
        <v>0.6138169</v>
      </c>
      <c r="Q300" s="7">
        <v>0.58320280000000002</v>
      </c>
    </row>
    <row r="301" spans="2:17" ht="409.6">
      <c r="B301" s="58" t="s">
        <v>19</v>
      </c>
      <c r="C301" s="7"/>
      <c r="D301" s="7" t="s">
        <v>213</v>
      </c>
      <c r="E301" s="6">
        <v>0.72920699999999994</v>
      </c>
      <c r="F301" s="6">
        <v>0.53626499999999999</v>
      </c>
      <c r="G301" s="6">
        <v>0.51104499999999997</v>
      </c>
      <c r="H301" s="6">
        <v>0.82485200000000003</v>
      </c>
      <c r="I301" s="6">
        <v>0.82825800000000005</v>
      </c>
      <c r="J301" s="6">
        <v>0.7470739999999999</v>
      </c>
      <c r="K301" s="6">
        <v>0.73620399999999997</v>
      </c>
      <c r="L301" s="6">
        <v>0.71937899999999999</v>
      </c>
      <c r="M301" s="6">
        <v>0.57442499999999996</v>
      </c>
      <c r="N301" s="11">
        <v>0.66912899999999997</v>
      </c>
      <c r="O301">
        <v>0.53721000000000008</v>
      </c>
      <c r="P301" s="6">
        <v>0.54428420000000011</v>
      </c>
      <c r="Q301" s="7">
        <v>0.50752129999999995</v>
      </c>
    </row>
    <row r="302" spans="2:17" ht="409.6">
      <c r="B302" s="58" t="s">
        <v>20</v>
      </c>
      <c r="C302" s="7"/>
      <c r="D302" s="7" t="s">
        <v>213</v>
      </c>
      <c r="E302" s="6">
        <v>0.61599999999999999</v>
      </c>
      <c r="F302" s="6">
        <v>0.98465630000000004</v>
      </c>
      <c r="G302" s="6">
        <v>1.1371967000000001</v>
      </c>
      <c r="H302" s="6">
        <v>0.77094870000000004</v>
      </c>
      <c r="I302" s="6">
        <v>0.7492875</v>
      </c>
      <c r="J302" s="6">
        <v>0.71613210000000005</v>
      </c>
      <c r="K302" s="6">
        <v>0.71648000000000001</v>
      </c>
      <c r="L302" s="6">
        <v>0.67128569999999999</v>
      </c>
      <c r="M302" s="6">
        <v>0.68796460000000004</v>
      </c>
      <c r="N302" s="11">
        <v>0.72500789999999993</v>
      </c>
      <c r="O302">
        <v>0.72449659999999994</v>
      </c>
      <c r="P302" s="6">
        <v>0.72630719999999993</v>
      </c>
      <c r="Q302" s="7">
        <v>0.72514809999999996</v>
      </c>
    </row>
    <row r="303" spans="2:17" ht="409.6">
      <c r="B303" s="58" t="s">
        <v>21</v>
      </c>
      <c r="C303" s="7"/>
      <c r="D303" s="7" t="s">
        <v>213</v>
      </c>
      <c r="E303" s="6">
        <v>0.95253330000000003</v>
      </c>
      <c r="F303" s="6">
        <v>0.945766</v>
      </c>
      <c r="G303" s="6">
        <v>0.93382349999999992</v>
      </c>
      <c r="H303" s="6">
        <v>0.94691229999999993</v>
      </c>
      <c r="I303" s="6">
        <v>0.94691229999999993</v>
      </c>
      <c r="J303" s="6">
        <v>0.94259380000000004</v>
      </c>
      <c r="K303" s="6">
        <v>0.93806820000000002</v>
      </c>
      <c r="L303" s="6">
        <v>0.9430693</v>
      </c>
      <c r="M303" s="6">
        <v>0.93955100000000003</v>
      </c>
      <c r="N303" s="11">
        <v>0.94639419999999996</v>
      </c>
      <c r="O303">
        <v>0.94523659999999998</v>
      </c>
      <c r="P303" s="6">
        <v>0.93870429999999994</v>
      </c>
      <c r="Q303" s="7">
        <v>0.94225809999999999</v>
      </c>
    </row>
    <row r="304" spans="2:17" ht="409.6">
      <c r="B304" s="58" t="s">
        <v>373</v>
      </c>
      <c r="C304" s="7"/>
      <c r="D304" s="7" t="s">
        <v>213</v>
      </c>
      <c r="E304" s="6">
        <v>1.0851042</v>
      </c>
      <c r="F304" s="6">
        <v>1.0656304000000001</v>
      </c>
      <c r="G304" s="6">
        <v>1.0587868</v>
      </c>
      <c r="H304" s="6">
        <v>1.0510583999999998</v>
      </c>
      <c r="I304" s="6">
        <v>1.0444469999999999</v>
      </c>
      <c r="J304" s="6">
        <v>1.0429573999999999</v>
      </c>
      <c r="K304" s="6">
        <v>1.0405156999999998</v>
      </c>
      <c r="L304" s="6">
        <v>1.0408717999999999</v>
      </c>
      <c r="M304" s="6">
        <v>1.0448613</v>
      </c>
      <c r="N304" s="11">
        <v>0.40528150000000002</v>
      </c>
      <c r="O304">
        <v>0.76595829999999998</v>
      </c>
      <c r="P304" s="6">
        <v>0.72557890000000003</v>
      </c>
      <c r="Q304" s="7">
        <v>0.76582139999999999</v>
      </c>
    </row>
    <row r="305" spans="2:17" ht="409.6">
      <c r="B305" s="58" t="s">
        <v>22</v>
      </c>
      <c r="C305" s="7"/>
      <c r="D305" s="7" t="s">
        <v>213</v>
      </c>
      <c r="E305" s="6">
        <v>1.0511481</v>
      </c>
      <c r="F305" s="6">
        <v>1.0502499999999999</v>
      </c>
      <c r="G305" s="6">
        <v>1.0847931000000002</v>
      </c>
      <c r="H305" s="6">
        <v>1.0847931000000002</v>
      </c>
      <c r="I305" s="6">
        <v>1.054549</v>
      </c>
      <c r="J305" s="6">
        <v>1.0261667000000001</v>
      </c>
      <c r="K305" s="6">
        <v>1.0261667000000001</v>
      </c>
      <c r="L305" s="6">
        <v>1.0261667000000001</v>
      </c>
      <c r="M305" s="6">
        <v>0</v>
      </c>
      <c r="N305" s="11">
        <v>0</v>
      </c>
      <c r="O305">
        <v>0</v>
      </c>
      <c r="P305" s="6">
        <v>0</v>
      </c>
      <c r="Q305" s="7">
        <v>0</v>
      </c>
    </row>
    <row r="306" spans="2:17" ht="409.6">
      <c r="B306" s="58" t="s">
        <v>23</v>
      </c>
      <c r="C306" s="7"/>
      <c r="D306" s="7" t="s">
        <v>213</v>
      </c>
      <c r="E306" s="6">
        <v>0.79599949999999997</v>
      </c>
      <c r="F306" s="6">
        <v>0.78511359999999997</v>
      </c>
      <c r="G306" s="6">
        <v>0.6953087</v>
      </c>
      <c r="H306" s="6">
        <v>0.75859290000000001</v>
      </c>
      <c r="I306" s="6">
        <v>0.71409670000000003</v>
      </c>
      <c r="J306" s="6">
        <v>0.76181169999999998</v>
      </c>
      <c r="K306" s="6">
        <v>0.72240899999999997</v>
      </c>
      <c r="L306" s="6">
        <v>0.68945210000000001</v>
      </c>
      <c r="M306" s="6">
        <v>0.66065200000000002</v>
      </c>
      <c r="N306" s="11">
        <v>0.67705380000000004</v>
      </c>
      <c r="O306">
        <v>0.71910549999999995</v>
      </c>
      <c r="P306" s="6">
        <v>0.68343569999999998</v>
      </c>
      <c r="Q306" s="7">
        <v>0.72696900000000009</v>
      </c>
    </row>
    <row r="307" spans="2:17" ht="409.6">
      <c r="B307" s="58" t="s">
        <v>24</v>
      </c>
      <c r="C307" s="7"/>
      <c r="D307" s="7" t="s">
        <v>213</v>
      </c>
      <c r="E307" s="6">
        <v>0.69021739999999998</v>
      </c>
      <c r="F307" s="6">
        <v>0.79370830000000003</v>
      </c>
      <c r="G307" s="6">
        <v>0.76196000000000008</v>
      </c>
      <c r="H307" s="6">
        <v>0.76196000000000008</v>
      </c>
      <c r="I307" s="6">
        <v>0.76634479999999994</v>
      </c>
      <c r="J307" s="6">
        <v>0.76634479999999994</v>
      </c>
      <c r="K307" s="6">
        <v>0.81938710000000003</v>
      </c>
      <c r="L307" s="6">
        <v>0.7697273</v>
      </c>
      <c r="M307" s="6">
        <v>0.7697273</v>
      </c>
      <c r="N307" s="11">
        <v>0.77232429999999996</v>
      </c>
      <c r="O307">
        <v>0.752</v>
      </c>
      <c r="P307" s="6">
        <v>0.85810810000000004</v>
      </c>
      <c r="Q307" s="7">
        <v>0.85810810000000004</v>
      </c>
    </row>
    <row r="308" spans="2:17" ht="409.6">
      <c r="B308" s="58" t="s">
        <v>25</v>
      </c>
      <c r="C308" s="7"/>
      <c r="D308" s="7" t="s">
        <v>213</v>
      </c>
      <c r="E308" s="6">
        <v>0.5105246</v>
      </c>
      <c r="F308" s="6">
        <v>0.63462540000000001</v>
      </c>
      <c r="G308" s="6">
        <v>0.57715060000000007</v>
      </c>
      <c r="H308" s="6">
        <v>0.59477170000000001</v>
      </c>
      <c r="I308" s="6">
        <v>0.52171220000000007</v>
      </c>
      <c r="J308" s="6">
        <v>0.5420967000000001</v>
      </c>
      <c r="K308" s="6">
        <v>0.57029409999999991</v>
      </c>
      <c r="L308" s="6">
        <v>0.57469460000000006</v>
      </c>
      <c r="M308" s="6">
        <v>0.45889010000000002</v>
      </c>
      <c r="N308" s="11">
        <v>0.33882459999999998</v>
      </c>
      <c r="O308">
        <v>0.83461479999999999</v>
      </c>
      <c r="P308" s="6">
        <v>0.95698059999999996</v>
      </c>
      <c r="Q308" s="7">
        <v>0.78232849999999998</v>
      </c>
    </row>
    <row r="309" spans="2:17" ht="409.6">
      <c r="B309" s="58" t="s">
        <v>26</v>
      </c>
      <c r="C309" s="7"/>
      <c r="D309" s="7" t="s">
        <v>213</v>
      </c>
      <c r="E309" s="6">
        <v>1.7980067</v>
      </c>
      <c r="F309" s="6">
        <v>1.9395504000000001</v>
      </c>
      <c r="G309" s="6">
        <v>2.0762271999999999</v>
      </c>
      <c r="H309" s="6">
        <v>2.0099764000000002</v>
      </c>
      <c r="I309" s="6">
        <v>1.3502768000000001</v>
      </c>
      <c r="J309" s="6">
        <v>1.2688684000000001</v>
      </c>
      <c r="K309" s="6">
        <v>1.1991246000000002</v>
      </c>
      <c r="L309" s="6">
        <v>1.2006955000000001</v>
      </c>
      <c r="M309" s="6">
        <v>1.2016794</v>
      </c>
      <c r="N309" s="11">
        <v>1.2038290999999999</v>
      </c>
      <c r="O309">
        <v>0.83927790000000002</v>
      </c>
      <c r="P309" s="6">
        <v>0.84029860000000001</v>
      </c>
      <c r="Q309" s="7">
        <v>0.83921820000000003</v>
      </c>
    </row>
    <row r="310" spans="2:17" ht="409.6">
      <c r="B310" s="58" t="s">
        <v>27</v>
      </c>
      <c r="C310" s="7"/>
      <c r="D310" s="7" t="s">
        <v>213</v>
      </c>
      <c r="E310" s="6">
        <v>0.9190526</v>
      </c>
      <c r="F310" s="6">
        <v>0.85299999999999998</v>
      </c>
      <c r="G310" s="6">
        <v>0.75339829999999997</v>
      </c>
      <c r="H310" s="6">
        <v>0.73269230000000007</v>
      </c>
      <c r="I310" s="6">
        <v>0.59955789999999998</v>
      </c>
      <c r="J310" s="6">
        <v>0.69840089999999999</v>
      </c>
      <c r="K310" s="6">
        <v>0.73938179999999998</v>
      </c>
      <c r="L310" s="6">
        <v>0.70542479999999996</v>
      </c>
      <c r="M310" s="6">
        <v>0.73859750000000002</v>
      </c>
      <c r="N310" s="11">
        <v>0.70030309999999996</v>
      </c>
      <c r="O310">
        <v>0.85798450000000004</v>
      </c>
      <c r="P310" s="6">
        <v>0.87836519999999996</v>
      </c>
      <c r="Q310" s="7">
        <v>0.85974220000000001</v>
      </c>
    </row>
    <row r="311" spans="2:17" ht="409.6">
      <c r="B311" s="58" t="s">
        <v>28</v>
      </c>
      <c r="C311" s="7"/>
      <c r="D311" s="7" t="s">
        <v>213</v>
      </c>
      <c r="E311" s="6">
        <v>0.61281500000000011</v>
      </c>
      <c r="F311" s="6">
        <v>0.68718600000000007</v>
      </c>
      <c r="G311" s="6">
        <v>0.68824300000000005</v>
      </c>
      <c r="H311" s="6">
        <v>0.704318</v>
      </c>
      <c r="I311" s="6">
        <v>0.66767900000000002</v>
      </c>
      <c r="J311" s="6">
        <v>0.6850170000000001</v>
      </c>
      <c r="K311" s="6">
        <v>0.93957199999999996</v>
      </c>
      <c r="L311" s="6">
        <v>0.92939899999999998</v>
      </c>
      <c r="M311" s="6">
        <v>0.98415300000000006</v>
      </c>
      <c r="N311" s="11">
        <v>1.023501</v>
      </c>
      <c r="O311">
        <v>0.98092089999999998</v>
      </c>
      <c r="P311" s="6">
        <v>0.97802089999999997</v>
      </c>
      <c r="Q311" s="7">
        <v>0.88201819999999997</v>
      </c>
    </row>
    <row r="312" spans="2:17" ht="409.6">
      <c r="B312" s="58" t="s">
        <v>29</v>
      </c>
      <c r="C312" s="7"/>
      <c r="D312" s="7" t="s">
        <v>213</v>
      </c>
      <c r="E312" s="6">
        <v>0.93751600000000002</v>
      </c>
      <c r="F312" s="6">
        <v>0.95517799999999997</v>
      </c>
      <c r="G312" s="6">
        <v>1.0589760000000001</v>
      </c>
      <c r="H312" s="6">
        <v>1.1423760000000001</v>
      </c>
      <c r="I312" s="6">
        <v>1.1101430000000001</v>
      </c>
      <c r="J312" s="6">
        <v>1.0878219999999998</v>
      </c>
      <c r="K312" s="6">
        <v>1.0730920000000002</v>
      </c>
      <c r="L312" s="6">
        <v>0.68635199999999996</v>
      </c>
      <c r="M312" s="6">
        <v>0.61814999999999998</v>
      </c>
      <c r="N312" s="11">
        <v>0.64743799999999996</v>
      </c>
      <c r="O312">
        <v>0.67247260000000009</v>
      </c>
      <c r="P312" s="6">
        <v>0.75590279999999999</v>
      </c>
      <c r="Q312" s="7">
        <v>0.98412060000000001</v>
      </c>
    </row>
    <row r="313" spans="2:17" ht="409.6">
      <c r="B313" s="237" t="s">
        <v>374</v>
      </c>
      <c r="C313" s="7"/>
      <c r="D313" s="7" t="s">
        <v>213</v>
      </c>
      <c r="E313" s="6">
        <v>0.63939990000000002</v>
      </c>
      <c r="F313" s="6">
        <v>0.63843989999999995</v>
      </c>
      <c r="G313" s="6">
        <v>0.64804870000000003</v>
      </c>
      <c r="H313" s="6">
        <v>0.66874980000000006</v>
      </c>
      <c r="I313" s="6">
        <v>0.6679813</v>
      </c>
      <c r="J313" s="6">
        <v>0.68125019999999992</v>
      </c>
      <c r="K313" s="6">
        <v>0.64669010000000005</v>
      </c>
      <c r="L313" s="6">
        <v>0.61737570000000008</v>
      </c>
      <c r="M313" s="6">
        <v>0.57377739999999999</v>
      </c>
      <c r="N313" s="11">
        <v>0.52419159999999998</v>
      </c>
      <c r="O313">
        <v>0.78212009999999998</v>
      </c>
      <c r="P313" s="6">
        <v>0.76982050000000002</v>
      </c>
      <c r="Q313" s="7">
        <v>0.75521159999999998</v>
      </c>
    </row>
    <row r="314" spans="2:17" ht="409.6">
      <c r="B314" s="58" t="s">
        <v>30</v>
      </c>
      <c r="C314" s="7"/>
      <c r="D314" s="7" t="s">
        <v>213</v>
      </c>
      <c r="E314" s="6">
        <v>0.86418810000000001</v>
      </c>
      <c r="F314" s="6">
        <v>0.86418810000000001</v>
      </c>
      <c r="G314" s="6">
        <v>0.86130850000000003</v>
      </c>
      <c r="H314" s="6">
        <v>0.87361860000000002</v>
      </c>
      <c r="I314" s="6">
        <v>0.87656140000000005</v>
      </c>
      <c r="J314" s="6">
        <v>0.87656140000000005</v>
      </c>
      <c r="K314" s="6">
        <v>0.87361860000000002</v>
      </c>
      <c r="L314" s="6">
        <v>0.87105960000000004</v>
      </c>
      <c r="M314" s="6">
        <v>0.87105960000000004</v>
      </c>
      <c r="N314" s="11">
        <v>0.89321740000000005</v>
      </c>
      <c r="O314">
        <v>0.89404380000000006</v>
      </c>
      <c r="P314" s="6">
        <v>0.89144579999999995</v>
      </c>
      <c r="Q314" s="7">
        <v>0.92127110000000001</v>
      </c>
    </row>
    <row r="315" spans="2:17" ht="409.6">
      <c r="B315" s="58" t="s">
        <v>31</v>
      </c>
      <c r="C315" s="7"/>
      <c r="D315" s="7" t="s">
        <v>213</v>
      </c>
      <c r="E315" s="6">
        <v>0</v>
      </c>
      <c r="F315" s="6">
        <v>0</v>
      </c>
      <c r="G315" s="6">
        <v>0</v>
      </c>
      <c r="H315" s="6">
        <v>0</v>
      </c>
      <c r="I315" s="6">
        <v>0</v>
      </c>
      <c r="J315" s="6">
        <v>0</v>
      </c>
      <c r="K315" s="6">
        <v>0</v>
      </c>
      <c r="L315" s="6">
        <v>0</v>
      </c>
      <c r="M315" s="6">
        <v>0</v>
      </c>
      <c r="N315" s="11">
        <v>0</v>
      </c>
      <c r="O315">
        <v>1.0504167</v>
      </c>
      <c r="P315" s="6">
        <v>1.0584444000000002</v>
      </c>
      <c r="Q315" s="7">
        <v>1.0584444000000002</v>
      </c>
    </row>
    <row r="316" spans="2:17" ht="409.6">
      <c r="B316" s="58" t="s">
        <v>33</v>
      </c>
      <c r="C316" s="7"/>
      <c r="D316" s="7" t="s">
        <v>213</v>
      </c>
      <c r="E316" s="6">
        <v>0.96537289999999998</v>
      </c>
      <c r="F316" s="6">
        <v>1.3614300000000001</v>
      </c>
      <c r="G316" s="6">
        <v>0.9360984</v>
      </c>
      <c r="H316" s="6">
        <v>0.92782799999999999</v>
      </c>
      <c r="I316" s="6">
        <v>0.95921210000000001</v>
      </c>
      <c r="J316" s="6">
        <v>0.80663099999999999</v>
      </c>
      <c r="K316" s="6">
        <v>0.77331329999999998</v>
      </c>
      <c r="L316" s="6">
        <v>0.89644179999999996</v>
      </c>
      <c r="M316" s="6">
        <v>0.8879513</v>
      </c>
      <c r="N316" s="11">
        <v>0.82005539999999999</v>
      </c>
      <c r="O316">
        <v>0.83290169999999997</v>
      </c>
      <c r="P316" s="6">
        <v>0.72636620000000007</v>
      </c>
      <c r="Q316" s="7">
        <v>0.66634820000000006</v>
      </c>
    </row>
    <row r="317" spans="2:17" ht="409.6">
      <c r="B317" s="58" t="s">
        <v>34</v>
      </c>
      <c r="C317" s="7"/>
      <c r="D317" s="7" t="s">
        <v>213</v>
      </c>
      <c r="E317" s="6">
        <v>0.96961540000000002</v>
      </c>
      <c r="F317" s="6">
        <v>0.96961540000000002</v>
      </c>
      <c r="G317" s="6">
        <v>0.96961540000000002</v>
      </c>
      <c r="H317" s="6">
        <v>1.0421666999999999</v>
      </c>
      <c r="I317" s="6">
        <v>0.7177692</v>
      </c>
      <c r="J317" s="6">
        <v>0.93310000000000004</v>
      </c>
      <c r="K317" s="6">
        <v>0.96825000000000006</v>
      </c>
      <c r="L317" s="6">
        <v>1.0369999999999999</v>
      </c>
      <c r="M317" s="6">
        <v>1.0474444000000001</v>
      </c>
      <c r="N317" s="11">
        <v>0.90700000000000003</v>
      </c>
      <c r="O317">
        <v>0.94407059999999998</v>
      </c>
      <c r="P317" s="6">
        <v>0.93878790000000001</v>
      </c>
      <c r="Q317" s="7">
        <v>0.92870090000000005</v>
      </c>
    </row>
    <row r="318" spans="2:17" ht="409.6">
      <c r="B318" s="58" t="s">
        <v>134</v>
      </c>
      <c r="C318" s="7"/>
      <c r="D318" s="7" t="s">
        <v>213</v>
      </c>
      <c r="E318" s="6">
        <v>0.58213179999999998</v>
      </c>
      <c r="F318" s="6">
        <v>0.63945360000000007</v>
      </c>
      <c r="G318" s="6">
        <v>0.63015710000000003</v>
      </c>
      <c r="H318" s="6">
        <v>0.6216566</v>
      </c>
      <c r="I318" s="6">
        <v>0.57780809999999994</v>
      </c>
      <c r="J318" s="6">
        <v>0.531165</v>
      </c>
      <c r="K318" s="6">
        <v>0.5469311</v>
      </c>
      <c r="L318" s="6">
        <v>0.60011599999999998</v>
      </c>
      <c r="M318" s="6">
        <v>0.56764499999999996</v>
      </c>
      <c r="N318" s="11">
        <v>0.53457399999999999</v>
      </c>
      <c r="O318">
        <v>0.54415950000000002</v>
      </c>
      <c r="P318" s="6">
        <v>0.60535479999999997</v>
      </c>
      <c r="Q318" s="7">
        <v>0.63858630000000005</v>
      </c>
    </row>
    <row r="319" spans="2:17" ht="409.6">
      <c r="B319" s="58" t="s">
        <v>35</v>
      </c>
      <c r="C319" s="7"/>
      <c r="D319" s="7" t="s">
        <v>213</v>
      </c>
      <c r="E319" s="6">
        <v>0.7507298</v>
      </c>
      <c r="F319" s="6">
        <v>0.6180431999999999</v>
      </c>
      <c r="G319" s="6">
        <v>0.85685009999999995</v>
      </c>
      <c r="H319" s="6">
        <v>0.88012789999999996</v>
      </c>
      <c r="I319" s="6">
        <v>0.89748040000000007</v>
      </c>
      <c r="J319" s="6">
        <v>0.89079430000000004</v>
      </c>
      <c r="K319" s="6">
        <v>0.8202912</v>
      </c>
      <c r="L319" s="6">
        <v>0.80072279999999996</v>
      </c>
      <c r="M319" s="6">
        <v>0.79141700000000004</v>
      </c>
      <c r="N319" s="11">
        <v>0.82649549999999994</v>
      </c>
      <c r="O319">
        <v>1.1335253000000001</v>
      </c>
      <c r="P319" s="6">
        <v>1.0517364</v>
      </c>
      <c r="Q319" s="7">
        <v>0.98949319999999996</v>
      </c>
    </row>
    <row r="320" spans="2:17" ht="409.6">
      <c r="B320" s="58" t="s">
        <v>36</v>
      </c>
      <c r="C320" s="7"/>
      <c r="D320" s="7" t="s">
        <v>213</v>
      </c>
      <c r="E320" s="6">
        <v>0.83763350000000003</v>
      </c>
      <c r="F320" s="6">
        <v>0.7774295</v>
      </c>
      <c r="G320" s="6">
        <v>0.75604650000000007</v>
      </c>
      <c r="H320" s="6">
        <v>0.83329660000000005</v>
      </c>
      <c r="I320" s="6">
        <v>0.77242539999999993</v>
      </c>
      <c r="J320" s="6">
        <v>0.78855259999999994</v>
      </c>
      <c r="K320" s="6">
        <v>0.75828020000000007</v>
      </c>
      <c r="L320" s="6">
        <v>0.76110410000000006</v>
      </c>
      <c r="M320" s="6">
        <v>0.76075769999999998</v>
      </c>
      <c r="N320" s="11">
        <v>0.75044600000000006</v>
      </c>
      <c r="O320">
        <v>0.71447459999999996</v>
      </c>
      <c r="P320" s="6">
        <v>0.75979229999999998</v>
      </c>
      <c r="Q320" s="7">
        <v>0.76814729999999998</v>
      </c>
    </row>
    <row r="321" spans="2:17" ht="409.6">
      <c r="B321" s="58" t="s">
        <v>37</v>
      </c>
      <c r="C321" s="7"/>
      <c r="D321" s="7" t="s">
        <v>213</v>
      </c>
      <c r="E321" s="6">
        <v>0.55045100000000002</v>
      </c>
      <c r="F321" s="6">
        <v>0.47272699999999995</v>
      </c>
      <c r="G321" s="6">
        <v>0.45591000000000004</v>
      </c>
      <c r="H321" s="6">
        <v>0.439664</v>
      </c>
      <c r="I321" s="6">
        <v>0.40622900000000001</v>
      </c>
      <c r="J321" s="6">
        <v>0.39783600000000002</v>
      </c>
      <c r="K321" s="6">
        <v>0.40572399999999997</v>
      </c>
      <c r="L321" s="6">
        <v>0.41399400000000003</v>
      </c>
      <c r="M321" s="6">
        <v>0.43321900000000002</v>
      </c>
      <c r="N321" s="11">
        <v>0.47260599999999997</v>
      </c>
      <c r="O321">
        <v>0.97499049999999998</v>
      </c>
      <c r="P321" s="6">
        <v>1.1517919999999999</v>
      </c>
      <c r="Q321" s="7">
        <v>0.92598440000000004</v>
      </c>
    </row>
    <row r="322" spans="2:17" ht="409.6">
      <c r="B322" s="58" t="s">
        <v>375</v>
      </c>
      <c r="C322" s="7"/>
      <c r="D322" s="7" t="s">
        <v>213</v>
      </c>
      <c r="E322" s="6">
        <v>1.379192</v>
      </c>
      <c r="F322" s="6">
        <v>1.3796291000000001</v>
      </c>
      <c r="G322" s="6">
        <v>1.3785838000000001</v>
      </c>
      <c r="H322" s="6">
        <v>1.3788602000000001</v>
      </c>
      <c r="I322" s="6">
        <v>1.3787681000000001</v>
      </c>
      <c r="J322" s="6">
        <v>1.3791138000000001</v>
      </c>
      <c r="K322" s="6">
        <v>1.3780986</v>
      </c>
      <c r="L322" s="6">
        <v>1.3797017</v>
      </c>
      <c r="M322" s="6">
        <v>1.3798502000000001</v>
      </c>
      <c r="N322" s="11">
        <v>1.3793690999999999</v>
      </c>
      <c r="O322">
        <v>1.3798858000000001</v>
      </c>
      <c r="P322" s="6">
        <v>1.3802603</v>
      </c>
      <c r="Q322" s="7">
        <v>1.3802612999999999</v>
      </c>
    </row>
    <row r="323" spans="2:17" ht="409.6">
      <c r="B323" s="58" t="s">
        <v>32</v>
      </c>
      <c r="C323" s="7"/>
      <c r="D323" s="7" t="s">
        <v>213</v>
      </c>
      <c r="E323" s="6">
        <v>1.0580000000000001</v>
      </c>
      <c r="F323" s="6">
        <v>1.2698</v>
      </c>
      <c r="G323" s="6">
        <v>0.79362500000000002</v>
      </c>
      <c r="H323" s="6">
        <v>0.90700000000000003</v>
      </c>
      <c r="I323" s="6">
        <v>0.79362500000000002</v>
      </c>
      <c r="J323" s="6">
        <v>0.90700000000000003</v>
      </c>
      <c r="K323" s="6">
        <v>1.0581666999999999</v>
      </c>
      <c r="L323" s="6">
        <v>0.90700000000000003</v>
      </c>
      <c r="M323" s="6">
        <v>0.74711760000000005</v>
      </c>
      <c r="N323" s="11">
        <v>1.0581666999999999</v>
      </c>
      <c r="O323">
        <v>1.0581666999999999</v>
      </c>
      <c r="P323" s="6">
        <v>1.0581666999999999</v>
      </c>
      <c r="Q323" s="7">
        <v>1.0581666999999999</v>
      </c>
    </row>
    <row r="324" spans="2:17" ht="409.6">
      <c r="B324" s="58" t="s">
        <v>38</v>
      </c>
      <c r="C324" s="7"/>
      <c r="D324" s="7" t="s">
        <v>213</v>
      </c>
      <c r="E324" s="6">
        <v>0.62407600000000008</v>
      </c>
      <c r="F324" s="6">
        <v>0.56172599999999995</v>
      </c>
      <c r="G324" s="6">
        <v>0.53057799999999999</v>
      </c>
      <c r="H324" s="6">
        <v>0.407669</v>
      </c>
      <c r="I324" s="6">
        <v>0.40126200000000001</v>
      </c>
      <c r="J324" s="6">
        <v>0.39029799999999998</v>
      </c>
      <c r="K324" s="6">
        <v>0.39438099999999998</v>
      </c>
      <c r="L324" s="6">
        <v>0.42462299999999997</v>
      </c>
      <c r="M324" s="6">
        <v>0.40035000000000004</v>
      </c>
      <c r="N324" s="11">
        <v>0.39657400000000004</v>
      </c>
      <c r="O324">
        <v>0.66767830000000006</v>
      </c>
      <c r="P324" s="6">
        <v>0.62717409999999996</v>
      </c>
      <c r="Q324" s="7">
        <v>0.60243290000000005</v>
      </c>
    </row>
    <row r="325" spans="2:17" ht="409.6">
      <c r="B325" s="58" t="s">
        <v>39</v>
      </c>
      <c r="C325" s="7"/>
      <c r="D325" s="7" t="s">
        <v>213</v>
      </c>
      <c r="E325" s="6">
        <v>0.83430579999999999</v>
      </c>
      <c r="F325" s="6">
        <v>0.69472080000000003</v>
      </c>
      <c r="G325" s="6">
        <v>0.71600450000000004</v>
      </c>
      <c r="H325" s="6">
        <v>0.75068789999999996</v>
      </c>
      <c r="I325" s="6">
        <v>0.80577639999999995</v>
      </c>
      <c r="J325" s="6">
        <v>0.7704472</v>
      </c>
      <c r="K325" s="6">
        <v>0.76603240000000006</v>
      </c>
      <c r="L325" s="6">
        <v>0.79448099999999999</v>
      </c>
      <c r="M325" s="6">
        <v>0.68357829999999997</v>
      </c>
      <c r="N325" s="11">
        <v>0.62785449999999998</v>
      </c>
      <c r="O325">
        <v>1.0021115</v>
      </c>
      <c r="P325" s="6">
        <v>0.98900549999999998</v>
      </c>
      <c r="Q325" s="7">
        <v>0.61692409999999998</v>
      </c>
    </row>
    <row r="326" spans="2:17" ht="409.6">
      <c r="B326" s="58" t="s">
        <v>40</v>
      </c>
      <c r="C326" s="7"/>
      <c r="D326" s="7" t="s">
        <v>213</v>
      </c>
      <c r="E326" s="6">
        <v>0.7606986</v>
      </c>
      <c r="F326" s="6">
        <v>0.75582529999999992</v>
      </c>
      <c r="G326" s="6">
        <v>0.74949589999999999</v>
      </c>
      <c r="H326" s="6">
        <v>0.73862360000000005</v>
      </c>
      <c r="I326" s="6">
        <v>0.72933140000000007</v>
      </c>
      <c r="J326" s="6">
        <v>0.97542289999999998</v>
      </c>
      <c r="K326" s="6">
        <v>1.1297817999999999</v>
      </c>
      <c r="L326" s="6">
        <v>0.88721410000000001</v>
      </c>
      <c r="M326" s="6">
        <v>0.73689689999999997</v>
      </c>
      <c r="N326" s="11">
        <v>0.63361279999999998</v>
      </c>
      <c r="O326">
        <v>0.78494219999999992</v>
      </c>
      <c r="P326" s="6">
        <v>0.92349700000000001</v>
      </c>
      <c r="Q326" s="7">
        <v>0.75296360000000007</v>
      </c>
    </row>
    <row r="327" spans="2:17" ht="409.6">
      <c r="B327" s="58" t="s">
        <v>41</v>
      </c>
      <c r="C327" s="7"/>
      <c r="D327" s="7" t="s">
        <v>213</v>
      </c>
      <c r="E327" s="6">
        <v>0.54782439999999999</v>
      </c>
      <c r="F327" s="6">
        <v>0.36751879999999998</v>
      </c>
      <c r="G327" s="6">
        <v>0.69318420000000003</v>
      </c>
      <c r="H327" s="6">
        <v>0.64514729999999998</v>
      </c>
      <c r="I327" s="6">
        <v>0.77821019999999996</v>
      </c>
      <c r="J327" s="6">
        <v>0.80999480000000001</v>
      </c>
      <c r="K327" s="6">
        <v>0.74289729999999998</v>
      </c>
      <c r="L327" s="6">
        <v>0.62063610000000002</v>
      </c>
      <c r="M327" s="6">
        <v>0.63204179999999999</v>
      </c>
      <c r="N327" s="11">
        <v>0.60633049999999999</v>
      </c>
      <c r="O327">
        <v>0.53275530000000004</v>
      </c>
      <c r="P327" s="6">
        <v>0.57758429999999994</v>
      </c>
      <c r="Q327" s="7">
        <v>0.83498019999999995</v>
      </c>
    </row>
    <row r="328" spans="2:17" ht="409.6">
      <c r="B328" s="58" t="s">
        <v>42</v>
      </c>
      <c r="C328" s="7"/>
      <c r="D328" s="7" t="s">
        <v>213</v>
      </c>
      <c r="E328" s="6">
        <v>0.77341380000000004</v>
      </c>
      <c r="F328" s="6">
        <v>0.77001890000000006</v>
      </c>
      <c r="G328" s="6">
        <v>0.74134149999999999</v>
      </c>
      <c r="H328" s="6">
        <v>0.80749130000000002</v>
      </c>
      <c r="I328" s="6">
        <v>0.70758270000000001</v>
      </c>
      <c r="J328" s="6">
        <v>0.87955890000000003</v>
      </c>
      <c r="K328" s="6">
        <v>0.85901400000000006</v>
      </c>
      <c r="L328" s="6">
        <v>0.72977130000000001</v>
      </c>
      <c r="M328" s="6">
        <v>0.73279170000000005</v>
      </c>
      <c r="N328" s="11">
        <v>0.73015949999999996</v>
      </c>
      <c r="O328">
        <v>0.62972670000000008</v>
      </c>
      <c r="P328" s="6">
        <v>0.71495799999999998</v>
      </c>
      <c r="Q328" s="7">
        <v>0.66295349999999997</v>
      </c>
    </row>
    <row r="329" spans="2:17" ht="409.6">
      <c r="B329" s="58" t="s">
        <v>43</v>
      </c>
      <c r="C329" s="7"/>
      <c r="D329" s="7" t="s">
        <v>213</v>
      </c>
      <c r="E329" s="6">
        <v>0.70159329999999998</v>
      </c>
      <c r="F329" s="6">
        <v>0.73862499999999998</v>
      </c>
      <c r="G329" s="6">
        <v>0.64891470000000007</v>
      </c>
      <c r="H329" s="6">
        <v>0.69619569999999997</v>
      </c>
      <c r="I329" s="6">
        <v>0.71345389999999997</v>
      </c>
      <c r="J329" s="6">
        <v>0.66849829999999999</v>
      </c>
      <c r="K329" s="6">
        <v>0.68361419999999995</v>
      </c>
      <c r="L329" s="6">
        <v>0.65940209999999999</v>
      </c>
      <c r="M329" s="6">
        <v>0.67387370000000002</v>
      </c>
      <c r="N329" s="11">
        <v>0.67617060000000007</v>
      </c>
      <c r="O329">
        <v>0.85599350000000007</v>
      </c>
      <c r="P329" s="6">
        <v>0.85446869999999997</v>
      </c>
      <c r="Q329" s="7">
        <v>0.85409799999999991</v>
      </c>
    </row>
    <row r="330" spans="2:17" ht="409.6">
      <c r="B330" s="58" t="s">
        <v>44</v>
      </c>
      <c r="C330" s="7"/>
      <c r="D330" s="7" t="s">
        <v>213</v>
      </c>
      <c r="E330" s="6">
        <v>0.36535500000000004</v>
      </c>
      <c r="F330" s="6">
        <v>0.39686500000000002</v>
      </c>
      <c r="G330" s="6">
        <v>0.40181299999999998</v>
      </c>
      <c r="H330" s="6">
        <v>0.40216099999999999</v>
      </c>
      <c r="I330" s="6">
        <v>0.36123200000000005</v>
      </c>
      <c r="J330" s="6">
        <v>0.36878699999999998</v>
      </c>
      <c r="K330" s="6">
        <v>0.37234500000000004</v>
      </c>
      <c r="L330" s="6">
        <v>0.40262900000000001</v>
      </c>
      <c r="M330" s="6">
        <v>0.42269099999999998</v>
      </c>
      <c r="N330" s="11">
        <v>0.37264199999999997</v>
      </c>
      <c r="O330">
        <v>0.81778570000000006</v>
      </c>
      <c r="P330" s="6">
        <v>0.5897696</v>
      </c>
      <c r="Q330" s="7">
        <v>0.84080529999999998</v>
      </c>
    </row>
    <row r="331" spans="2:17" ht="409.6">
      <c r="B331" s="58" t="s">
        <v>45</v>
      </c>
      <c r="C331" s="7"/>
      <c r="D331" s="7" t="s">
        <v>213</v>
      </c>
      <c r="E331" s="6">
        <v>0.82821739999999999</v>
      </c>
      <c r="F331" s="6">
        <v>1.0025789000000001</v>
      </c>
      <c r="G331" s="6">
        <v>0.75595239999999997</v>
      </c>
      <c r="H331" s="6">
        <v>0.79381250000000003</v>
      </c>
      <c r="I331" s="6">
        <v>0.88194439999999996</v>
      </c>
      <c r="J331" s="6">
        <v>0.79383329999999996</v>
      </c>
      <c r="K331" s="6">
        <v>0.9526</v>
      </c>
      <c r="L331" s="6">
        <v>0.96034569999999997</v>
      </c>
      <c r="M331" s="6">
        <v>0.95862740000000002</v>
      </c>
      <c r="N331" s="11">
        <v>0.95625389999999999</v>
      </c>
      <c r="O331">
        <v>1.1265806</v>
      </c>
      <c r="P331" s="6">
        <v>1.1545152000000001</v>
      </c>
      <c r="Q331" s="7">
        <v>1.111275</v>
      </c>
    </row>
    <row r="332" spans="2:17" ht="409.6">
      <c r="B332" s="58" t="s">
        <v>46</v>
      </c>
      <c r="C332" s="7"/>
      <c r="D332" s="7" t="s">
        <v>213</v>
      </c>
      <c r="E332" s="6">
        <v>0.322411</v>
      </c>
      <c r="F332" s="6">
        <v>0.33274500000000001</v>
      </c>
      <c r="G332" s="6">
        <v>0.33239600000000002</v>
      </c>
      <c r="H332" s="6">
        <v>0.35005700000000001</v>
      </c>
      <c r="I332" s="6">
        <v>0.34112300000000001</v>
      </c>
      <c r="J332" s="6">
        <v>0.34369</v>
      </c>
      <c r="K332" s="6">
        <v>0.34004000000000001</v>
      </c>
      <c r="L332" s="6">
        <v>0.33400000000000002</v>
      </c>
      <c r="M332" s="6">
        <v>0.33708499999999997</v>
      </c>
      <c r="N332" s="11">
        <v>0.32784399999999997</v>
      </c>
      <c r="O332">
        <v>0.43031609999999998</v>
      </c>
      <c r="P332" s="6">
        <v>0.49465679999999995</v>
      </c>
      <c r="Q332" s="7">
        <v>0.57022419999999996</v>
      </c>
    </row>
    <row r="333" spans="2:17" ht="409.6">
      <c r="B333" s="58" t="s">
        <v>47</v>
      </c>
      <c r="C333" s="7"/>
      <c r="D333" s="7" t="s">
        <v>213</v>
      </c>
      <c r="E333" s="6">
        <v>0.237923</v>
      </c>
      <c r="F333" s="6">
        <v>0.20052600000000001</v>
      </c>
      <c r="G333" s="6">
        <v>0.19098200000000001</v>
      </c>
      <c r="H333" s="6">
        <v>0.27526299999999998</v>
      </c>
      <c r="I333" s="6">
        <v>0.32042399999999999</v>
      </c>
      <c r="J333" s="6">
        <v>0.58506399999999992</v>
      </c>
      <c r="K333" s="6">
        <v>0.52125699999999997</v>
      </c>
      <c r="L333" s="6">
        <v>0.53030699999999997</v>
      </c>
      <c r="M333" s="6">
        <v>0.54556899999999997</v>
      </c>
      <c r="N333" s="11">
        <v>0.48025400000000001</v>
      </c>
      <c r="O333">
        <v>0.85981969999999996</v>
      </c>
      <c r="P333" s="6">
        <v>0.81328610000000001</v>
      </c>
      <c r="Q333" s="7">
        <v>0.62331330000000007</v>
      </c>
    </row>
    <row r="334" spans="2:17" ht="409.6">
      <c r="B334" s="58" t="s">
        <v>376</v>
      </c>
      <c r="C334" s="7"/>
      <c r="D334" s="7" t="s">
        <v>213</v>
      </c>
      <c r="E334" s="6">
        <v>0.43382409999999999</v>
      </c>
      <c r="F334" s="6">
        <v>0.37627949999999999</v>
      </c>
      <c r="G334" s="6">
        <v>0.38167430000000002</v>
      </c>
      <c r="H334" s="6">
        <v>0.32816580000000001</v>
      </c>
      <c r="I334" s="6">
        <v>0.33570729999999999</v>
      </c>
      <c r="J334" s="6">
        <v>0.32383630000000002</v>
      </c>
      <c r="K334" s="6">
        <v>0.38917689999999999</v>
      </c>
      <c r="L334" s="6">
        <v>0.47353910000000005</v>
      </c>
      <c r="M334" s="6">
        <v>0.4298516</v>
      </c>
      <c r="N334" s="11">
        <v>0.41162549999999998</v>
      </c>
      <c r="O334">
        <v>0.80359020000000003</v>
      </c>
      <c r="P334" s="6">
        <v>0.7992319</v>
      </c>
      <c r="Q334" s="7">
        <v>0.80074999999999996</v>
      </c>
    </row>
    <row r="335" spans="2:17" ht="409.6">
      <c r="B335" s="58" t="s">
        <v>48</v>
      </c>
      <c r="C335" s="7"/>
      <c r="D335" s="7" t="s">
        <v>213</v>
      </c>
      <c r="E335" s="6">
        <v>0.77720739999999999</v>
      </c>
      <c r="F335" s="6">
        <v>0.64628289999999999</v>
      </c>
      <c r="G335" s="6">
        <v>0.68031910000000007</v>
      </c>
      <c r="H335" s="6">
        <v>0.67726430000000004</v>
      </c>
      <c r="I335" s="6">
        <v>0.68116710000000003</v>
      </c>
      <c r="J335" s="6">
        <v>0.69916120000000004</v>
      </c>
      <c r="K335" s="6">
        <v>0.70865980000000006</v>
      </c>
      <c r="L335" s="6">
        <v>0.68921529999999998</v>
      </c>
      <c r="M335" s="6">
        <v>0.65942280000000009</v>
      </c>
      <c r="N335" s="11">
        <v>0.66025750000000005</v>
      </c>
      <c r="O335">
        <v>1.0213869</v>
      </c>
      <c r="P335" s="6">
        <v>1.0213869</v>
      </c>
      <c r="Q335" s="7">
        <v>0.71458309999999992</v>
      </c>
    </row>
    <row r="336" spans="2:17" ht="409.6">
      <c r="B336" s="58" t="s">
        <v>49</v>
      </c>
      <c r="C336" s="7"/>
      <c r="D336" s="7" t="s">
        <v>213</v>
      </c>
      <c r="E336" s="6">
        <v>1.9214489000000001</v>
      </c>
      <c r="F336" s="6">
        <v>3.92808</v>
      </c>
      <c r="G336" s="6">
        <v>3.4742332999999999</v>
      </c>
      <c r="H336" s="6">
        <v>3.4742332999999999</v>
      </c>
      <c r="I336" s="6">
        <v>3.5019286000000003</v>
      </c>
      <c r="J336" s="6">
        <v>3.4831061000000001</v>
      </c>
      <c r="K336" s="6">
        <v>3.4501667</v>
      </c>
      <c r="L336" s="6">
        <v>3.4501667</v>
      </c>
      <c r="M336" s="6">
        <v>5.2062499999999998</v>
      </c>
      <c r="N336" s="11">
        <v>5.2862564000000001</v>
      </c>
      <c r="O336" t="e">
        <v>#VALUE!</v>
      </c>
      <c r="P336" s="6" t="e">
        <v>#VALUE!</v>
      </c>
      <c r="Q336" s="7">
        <v>0</v>
      </c>
    </row>
    <row r="337" spans="2:37" ht="409.6">
      <c r="B337" s="58" t="s">
        <v>50</v>
      </c>
      <c r="C337" s="7"/>
      <c r="D337" s="7" t="s">
        <v>213</v>
      </c>
      <c r="E337" s="6">
        <v>0.438363</v>
      </c>
      <c r="F337" s="6">
        <v>0.56419600000000003</v>
      </c>
      <c r="G337" s="6">
        <v>0.47321099999999999</v>
      </c>
      <c r="H337" s="6">
        <v>0.49622100000000002</v>
      </c>
      <c r="I337" s="6">
        <v>0.37583800000000001</v>
      </c>
      <c r="J337" s="6">
        <v>0.71848199999999995</v>
      </c>
      <c r="K337" s="6">
        <v>0.41096300000000002</v>
      </c>
      <c r="L337" s="6">
        <v>0.60638599999999998</v>
      </c>
      <c r="M337" s="6">
        <v>0.58854700000000004</v>
      </c>
      <c r="N337" s="11">
        <v>0.59724300000000008</v>
      </c>
      <c r="O337">
        <v>0.58881289999999997</v>
      </c>
      <c r="P337" s="6">
        <v>0.60374099999999997</v>
      </c>
      <c r="Q337" s="7">
        <v>0.60677779999999992</v>
      </c>
    </row>
    <row r="338" spans="2:37" ht="409.6">
      <c r="B338" s="58" t="s">
        <v>51</v>
      </c>
      <c r="C338" s="7"/>
      <c r="D338" s="7" t="s">
        <v>213</v>
      </c>
      <c r="E338" s="6">
        <v>0.77232629999999991</v>
      </c>
      <c r="F338" s="6">
        <v>0.68323279999999997</v>
      </c>
      <c r="G338" s="6">
        <v>0.82424869999999995</v>
      </c>
      <c r="H338" s="6">
        <v>0.81082929999999998</v>
      </c>
      <c r="I338" s="6">
        <v>0.66540769999999994</v>
      </c>
      <c r="J338" s="6">
        <v>0.85969200000000001</v>
      </c>
      <c r="K338" s="6">
        <v>0.82699749999999994</v>
      </c>
      <c r="L338" s="6">
        <v>0.77192340000000004</v>
      </c>
      <c r="M338" s="6">
        <v>0.84232820000000008</v>
      </c>
      <c r="N338" s="11">
        <v>0.80295680000000003</v>
      </c>
      <c r="O338">
        <v>1.0433593000000001</v>
      </c>
      <c r="P338" s="6">
        <v>0.86912460000000002</v>
      </c>
      <c r="Q338" s="7">
        <v>0.8696315</v>
      </c>
    </row>
    <row r="339" spans="2:37" ht="409.6">
      <c r="B339" s="58" t="s">
        <v>52</v>
      </c>
      <c r="C339" s="7"/>
      <c r="D339" s="7" t="s">
        <v>213</v>
      </c>
      <c r="E339" s="6">
        <v>0.75980800000000004</v>
      </c>
      <c r="F339" s="6">
        <v>0.75377779999999994</v>
      </c>
      <c r="G339" s="6">
        <v>0.75998450000000006</v>
      </c>
      <c r="H339" s="6">
        <v>0.7545075</v>
      </c>
      <c r="I339" s="6">
        <v>0.76592650000000007</v>
      </c>
      <c r="J339" s="6">
        <v>0.76065520000000009</v>
      </c>
      <c r="K339" s="6">
        <v>0.77101319999999995</v>
      </c>
      <c r="L339" s="6">
        <v>0.77087099999999997</v>
      </c>
      <c r="M339" s="6">
        <v>0.75670479999999996</v>
      </c>
      <c r="N339" s="11">
        <v>0.73951719999999999</v>
      </c>
      <c r="O339">
        <v>0.76160450000000002</v>
      </c>
      <c r="P339" s="6">
        <v>0.75249120000000003</v>
      </c>
      <c r="Q339" s="7">
        <v>0.74851139999999994</v>
      </c>
    </row>
    <row r="340" spans="2:37" ht="409.6">
      <c r="B340" s="58" t="s">
        <v>53</v>
      </c>
      <c r="C340" s="7"/>
      <c r="D340" s="7" t="s">
        <v>213</v>
      </c>
      <c r="E340" s="6">
        <v>0.73129</v>
      </c>
      <c r="F340" s="6">
        <v>0.73013699999999992</v>
      </c>
      <c r="G340" s="6">
        <v>0.74325699999999995</v>
      </c>
      <c r="H340" s="6">
        <v>0.74888699999999997</v>
      </c>
      <c r="I340" s="6">
        <v>0.72115099999999999</v>
      </c>
      <c r="J340" s="6">
        <v>0.71374099999999996</v>
      </c>
      <c r="K340" s="6">
        <v>0.69437000000000004</v>
      </c>
      <c r="L340" s="6">
        <v>0.730684</v>
      </c>
      <c r="M340" s="6">
        <v>0.752799</v>
      </c>
      <c r="N340" s="11">
        <v>0.76273299999999999</v>
      </c>
      <c r="O340">
        <v>0.76870919999999998</v>
      </c>
      <c r="P340" s="6">
        <v>0.75688520000000004</v>
      </c>
      <c r="Q340" s="7">
        <v>0.73772590000000005</v>
      </c>
    </row>
    <row r="341" spans="2:37" ht="409.6">
      <c r="B341" s="58" t="s">
        <v>54</v>
      </c>
      <c r="C341" s="7"/>
      <c r="D341" s="7" t="s">
        <v>213</v>
      </c>
      <c r="E341" s="6">
        <v>0.76898960000000005</v>
      </c>
      <c r="F341" s="6">
        <v>0.76933770000000001</v>
      </c>
      <c r="G341" s="6">
        <v>0.77412110000000001</v>
      </c>
      <c r="H341" s="6">
        <v>0.79828160000000004</v>
      </c>
      <c r="I341" s="6">
        <v>0.8021832000000001</v>
      </c>
      <c r="J341" s="6">
        <v>0.81327059999999995</v>
      </c>
      <c r="K341" s="6">
        <v>0.7941028</v>
      </c>
      <c r="L341" s="6">
        <v>0.7922188</v>
      </c>
      <c r="M341" s="6">
        <v>0.79549249999999994</v>
      </c>
      <c r="N341" s="11">
        <v>0.78613109999999997</v>
      </c>
      <c r="O341">
        <v>0.7971123</v>
      </c>
      <c r="P341" s="6">
        <v>0.79653490000000005</v>
      </c>
      <c r="Q341" s="7">
        <v>0.6408159000000001</v>
      </c>
    </row>
    <row r="342" spans="2:37" ht="409.6">
      <c r="B342" s="58" t="s">
        <v>55</v>
      </c>
      <c r="C342" s="7"/>
      <c r="D342" s="7" t="s">
        <v>213</v>
      </c>
      <c r="E342" s="6">
        <v>0.71613640000000001</v>
      </c>
      <c r="F342" s="6">
        <v>0.64874599999999993</v>
      </c>
      <c r="G342" s="6">
        <v>0.76132749999999993</v>
      </c>
      <c r="H342" s="6">
        <v>0.61061429999999994</v>
      </c>
      <c r="I342" s="6">
        <v>0.57291990000000004</v>
      </c>
      <c r="J342" s="6">
        <v>0.58687289999999992</v>
      </c>
      <c r="K342" s="6">
        <v>0.58178599999999991</v>
      </c>
      <c r="L342" s="6">
        <v>0.7614571</v>
      </c>
      <c r="M342" s="6">
        <v>0.76560659999999991</v>
      </c>
      <c r="N342" s="11">
        <v>0.76746500000000006</v>
      </c>
      <c r="O342">
        <v>0.56297069999999994</v>
      </c>
      <c r="P342" s="6">
        <v>0.48378660000000001</v>
      </c>
      <c r="Q342" s="7">
        <v>0.68730100000000005</v>
      </c>
    </row>
    <row r="343" spans="2:37" ht="409.6">
      <c r="B343" s="58" t="s">
        <v>56</v>
      </c>
      <c r="C343" s="7"/>
      <c r="D343" s="7" t="s">
        <v>213</v>
      </c>
      <c r="E343" s="6">
        <v>0.73724300000000009</v>
      </c>
      <c r="F343" s="6">
        <v>0.65464380000000011</v>
      </c>
      <c r="G343" s="6">
        <v>0.47605999999999998</v>
      </c>
      <c r="H343" s="6">
        <v>0.5781482</v>
      </c>
      <c r="I343" s="6">
        <v>0.64593650000000002</v>
      </c>
      <c r="J343" s="6">
        <v>0.61894870000000002</v>
      </c>
      <c r="K343" s="6">
        <v>0.42295759999999999</v>
      </c>
      <c r="L343" s="6">
        <v>0.67027739999999991</v>
      </c>
      <c r="M343" s="6">
        <v>0.66079999999999994</v>
      </c>
      <c r="N343" s="11">
        <v>0.6268127</v>
      </c>
      <c r="O343">
        <v>0.61576410000000004</v>
      </c>
      <c r="P343" s="6">
        <v>0.64837959999999994</v>
      </c>
      <c r="Q343" s="7">
        <v>0.63728479999999998</v>
      </c>
    </row>
    <row r="344" spans="2:37" ht="409.6">
      <c r="B344" s="237" t="s">
        <v>57</v>
      </c>
      <c r="C344" s="7"/>
      <c r="D344" s="7" t="s">
        <v>213</v>
      </c>
      <c r="E344" s="6">
        <v>0.78798040000000003</v>
      </c>
      <c r="F344" s="6">
        <v>0.77721289999999998</v>
      </c>
      <c r="G344" s="6">
        <v>0.85873410000000006</v>
      </c>
      <c r="H344" s="6">
        <v>0.768791</v>
      </c>
      <c r="I344" s="6">
        <v>0.74215609999999999</v>
      </c>
      <c r="J344" s="6">
        <v>0.79841719999999994</v>
      </c>
      <c r="K344" s="6">
        <v>0.80467120000000003</v>
      </c>
      <c r="L344" s="6">
        <v>0.82902679999999995</v>
      </c>
      <c r="M344" s="6">
        <v>0.83576640000000002</v>
      </c>
      <c r="N344" s="11">
        <v>0.98341179999999995</v>
      </c>
      <c r="O344">
        <v>1.0754673000000001</v>
      </c>
      <c r="P344" s="6">
        <v>1.0265826</v>
      </c>
      <c r="Q344" s="7">
        <v>0.75559469999999995</v>
      </c>
    </row>
    <row r="345" spans="2:37" ht="409.6">
      <c r="B345" s="58" t="s">
        <v>58</v>
      </c>
      <c r="C345" s="7"/>
      <c r="D345" s="7" t="s">
        <v>213</v>
      </c>
      <c r="E345" s="6">
        <v>0.59877999999999998</v>
      </c>
      <c r="F345" s="6">
        <v>0.63706399999999996</v>
      </c>
      <c r="G345" s="6">
        <v>0.55504399999999998</v>
      </c>
      <c r="H345" s="6">
        <v>0.57365099999999991</v>
      </c>
      <c r="I345" s="6">
        <v>0.77914300000000003</v>
      </c>
      <c r="J345" s="6">
        <v>0.75083100000000003</v>
      </c>
      <c r="K345" s="6">
        <v>0.82721600000000006</v>
      </c>
      <c r="L345" s="6">
        <v>0.90384100000000001</v>
      </c>
      <c r="M345" s="6">
        <v>0.74461900000000003</v>
      </c>
      <c r="N345" s="11">
        <v>0.45467299999999999</v>
      </c>
      <c r="O345">
        <v>0.85972349999999997</v>
      </c>
      <c r="P345" s="6">
        <v>1.2629109000000001</v>
      </c>
      <c r="Q345" s="7">
        <v>0.85128490000000001</v>
      </c>
    </row>
    <row r="346" spans="2:37" ht="409.6">
      <c r="B346" s="58" t="s">
        <v>59</v>
      </c>
      <c r="C346" s="7"/>
      <c r="D346" s="7" t="s">
        <v>213</v>
      </c>
      <c r="E346" s="6">
        <v>0.29576799999999998</v>
      </c>
      <c r="F346" s="6">
        <v>0.32672099999999998</v>
      </c>
      <c r="G346" s="6">
        <v>0.270173</v>
      </c>
      <c r="H346" s="6">
        <v>0.270173</v>
      </c>
      <c r="I346" s="6">
        <v>0.78049999999999997</v>
      </c>
      <c r="J346" s="6">
        <v>0.62439999999999996</v>
      </c>
      <c r="K346" s="6">
        <v>0.78049999999999997</v>
      </c>
      <c r="L346" s="6">
        <v>0.49261099999999997</v>
      </c>
      <c r="M346" s="6">
        <v>0.50856099999999993</v>
      </c>
      <c r="N346" s="11">
        <v>0.74431800000000004</v>
      </c>
      <c r="O346" t="e">
        <v>#VALUE!</v>
      </c>
      <c r="P346" s="6" t="e">
        <v>#VALUE!</v>
      </c>
      <c r="Q346" s="7">
        <v>1.0406667000000001</v>
      </c>
    </row>
    <row r="347" spans="2:37" ht="409.6">
      <c r="B347" s="58" t="s">
        <v>60</v>
      </c>
      <c r="C347" s="239"/>
      <c r="D347" s="7" t="s">
        <v>213</v>
      </c>
      <c r="E347" s="6">
        <v>1.0363911000000001</v>
      </c>
      <c r="F347" s="6">
        <v>1.0347564</v>
      </c>
      <c r="G347" s="6">
        <v>0.86954339999999997</v>
      </c>
      <c r="H347" s="6">
        <v>0.91494579999999992</v>
      </c>
      <c r="I347" s="6">
        <v>0.92973630000000007</v>
      </c>
      <c r="J347" s="6">
        <v>0.87774829999999993</v>
      </c>
      <c r="K347" s="6">
        <v>0.88438480000000008</v>
      </c>
      <c r="L347" s="6">
        <v>0.81893479999999996</v>
      </c>
      <c r="M347" s="6">
        <v>0.93865639999999995</v>
      </c>
      <c r="N347" s="11">
        <v>1.2823178</v>
      </c>
      <c r="O347">
        <v>1.1837491</v>
      </c>
      <c r="P347" s="6">
        <v>1.5743378000000001</v>
      </c>
      <c r="Q347" s="7">
        <v>1.098298</v>
      </c>
    </row>
    <row r="348" spans="2:37" ht="409.6">
      <c r="B348" s="58" t="s">
        <v>61</v>
      </c>
      <c r="C348" s="7"/>
      <c r="D348" s="7" t="s">
        <v>213</v>
      </c>
      <c r="E348" s="6">
        <v>0.76932230000000001</v>
      </c>
      <c r="F348" s="6">
        <v>0.76990750000000008</v>
      </c>
      <c r="G348" s="6">
        <v>0.77525739999999999</v>
      </c>
      <c r="H348" s="6">
        <v>0.76434009999999997</v>
      </c>
      <c r="I348" s="6">
        <v>0.69910550000000005</v>
      </c>
      <c r="J348" s="6">
        <v>0.70973969999999997</v>
      </c>
      <c r="K348" s="6">
        <v>0.71564309999999998</v>
      </c>
      <c r="L348" s="6">
        <v>0.79103380000000001</v>
      </c>
      <c r="M348" s="6">
        <v>0.7376701</v>
      </c>
      <c r="N348" s="11">
        <v>0.7506520000000001</v>
      </c>
      <c r="O348">
        <v>0.77116049999999992</v>
      </c>
      <c r="P348" s="6">
        <v>0.75848150000000003</v>
      </c>
      <c r="Q348" s="7">
        <v>0.86932550000000008</v>
      </c>
    </row>
    <row r="349" spans="2:37" ht="409.6">
      <c r="B349" s="58" t="s">
        <v>62</v>
      </c>
      <c r="C349" s="7"/>
      <c r="D349" s="7" t="s">
        <v>213</v>
      </c>
      <c r="E349" s="6">
        <v>0.74541160000000006</v>
      </c>
      <c r="F349" s="6">
        <v>0.82879949999999991</v>
      </c>
      <c r="G349" s="6">
        <v>0.76286279999999995</v>
      </c>
      <c r="H349" s="6">
        <v>0.7992245</v>
      </c>
      <c r="I349" s="6">
        <v>0.82376280000000002</v>
      </c>
      <c r="J349" s="6">
        <v>0.92802669999999998</v>
      </c>
      <c r="K349" s="6">
        <v>0.85875649999999992</v>
      </c>
      <c r="L349" s="6">
        <v>0.98777760000000003</v>
      </c>
      <c r="M349" s="6">
        <v>0.76341060000000005</v>
      </c>
      <c r="N349" s="11">
        <v>0.73562090000000002</v>
      </c>
      <c r="O349">
        <v>2.3799459000000001</v>
      </c>
      <c r="P349" s="6">
        <v>2.3048470999999999</v>
      </c>
      <c r="Q349" s="7">
        <v>1.9455879</v>
      </c>
    </row>
    <row r="350" spans="2:37" s="104" customFormat="1" ht="409.6">
      <c r="B350" s="58" t="s">
        <v>63</v>
      </c>
      <c r="C350" s="7"/>
      <c r="D350" s="7" t="s">
        <v>213</v>
      </c>
      <c r="E350" s="6">
        <v>0.69577099999999992</v>
      </c>
      <c r="F350" s="6">
        <v>0.736182</v>
      </c>
      <c r="G350" s="6">
        <v>0.759023</v>
      </c>
      <c r="H350" s="6">
        <v>0.82589200000000007</v>
      </c>
      <c r="I350" s="6">
        <v>0.766374</v>
      </c>
      <c r="J350" s="6">
        <v>0.74002999999999997</v>
      </c>
      <c r="K350" s="6">
        <v>0.81429700000000005</v>
      </c>
      <c r="L350" s="6">
        <v>0.65044199999999996</v>
      </c>
      <c r="M350" s="6">
        <v>0.65002099999999996</v>
      </c>
      <c r="N350" s="11">
        <v>0.75180800000000003</v>
      </c>
      <c r="O350">
        <v>0.7033587</v>
      </c>
      <c r="P350" s="6">
        <v>0.72144600000000003</v>
      </c>
      <c r="Q350" s="7">
        <v>0.71048999999999995</v>
      </c>
      <c r="R350"/>
      <c r="S350"/>
      <c r="T350"/>
      <c r="U350"/>
      <c r="V350"/>
      <c r="W350"/>
      <c r="X350"/>
      <c r="Y350"/>
      <c r="Z350"/>
      <c r="AA350"/>
      <c r="AB350"/>
      <c r="AC350"/>
      <c r="AD350"/>
      <c r="AE350"/>
      <c r="AF350"/>
      <c r="AG350"/>
      <c r="AH350"/>
      <c r="AI350"/>
      <c r="AJ350"/>
      <c r="AK350"/>
    </row>
    <row r="351" spans="2:37" ht="409.6">
      <c r="B351" s="58" t="s">
        <v>377</v>
      </c>
      <c r="C351" s="7"/>
      <c r="D351" s="7" t="s">
        <v>213</v>
      </c>
      <c r="E351" s="6">
        <v>0.56332700000000002</v>
      </c>
      <c r="F351" s="6">
        <v>0.60891660000000003</v>
      </c>
      <c r="G351" s="6">
        <v>0.58777239999999997</v>
      </c>
      <c r="H351" s="6">
        <v>0.48966019999999999</v>
      </c>
      <c r="I351" s="6">
        <v>0.52363289999999996</v>
      </c>
      <c r="J351" s="6">
        <v>0.59178940000000002</v>
      </c>
      <c r="K351" s="6">
        <v>0.66867719999999997</v>
      </c>
      <c r="L351" s="6">
        <v>0.67083690000000007</v>
      </c>
      <c r="M351" s="6">
        <v>0.7551523</v>
      </c>
      <c r="N351" s="11">
        <v>0.78214829999999991</v>
      </c>
      <c r="O351">
        <v>0.90376689999999993</v>
      </c>
      <c r="P351" s="6">
        <v>0.90228399999999997</v>
      </c>
      <c r="Q351" s="7">
        <v>0.90575850000000002</v>
      </c>
    </row>
    <row r="352" spans="2:37" ht="409.6">
      <c r="B352" s="58" t="s">
        <v>64</v>
      </c>
      <c r="C352" s="7"/>
      <c r="D352" s="7" t="s">
        <v>213</v>
      </c>
      <c r="E352" s="6">
        <v>0.57759900000000008</v>
      </c>
      <c r="F352" s="6">
        <v>0.51817200000000008</v>
      </c>
      <c r="G352" s="6">
        <v>0.73047200000000001</v>
      </c>
      <c r="H352" s="6">
        <v>0.69516600000000006</v>
      </c>
      <c r="I352" s="6">
        <v>0.70665599999999995</v>
      </c>
      <c r="J352" s="6">
        <v>0.68498500000000007</v>
      </c>
      <c r="K352" s="6">
        <v>0.723055</v>
      </c>
      <c r="L352" s="6">
        <v>0.70538800000000001</v>
      </c>
      <c r="M352" s="6">
        <v>0.70252200000000009</v>
      </c>
      <c r="N352" s="11">
        <v>0.71248999999999996</v>
      </c>
      <c r="O352">
        <v>0.84029700000000007</v>
      </c>
      <c r="P352" s="6">
        <v>1.1286898000000001</v>
      </c>
      <c r="Q352" s="239">
        <v>0.86950779999999994</v>
      </c>
      <c r="R352" s="104"/>
      <c r="S352" s="104"/>
      <c r="T352" s="104"/>
      <c r="U352" s="104"/>
      <c r="V352" s="104"/>
      <c r="W352" s="104"/>
      <c r="X352" s="104"/>
      <c r="Y352" s="104"/>
      <c r="Z352" s="104"/>
      <c r="AA352" s="104"/>
      <c r="AB352" s="104"/>
      <c r="AC352" s="104"/>
      <c r="AD352" s="104"/>
      <c r="AE352" s="104"/>
      <c r="AF352" s="104"/>
      <c r="AG352" s="104"/>
      <c r="AH352" s="104"/>
      <c r="AK352" s="104"/>
    </row>
    <row r="353" spans="2:36" ht="409.6">
      <c r="B353" s="58" t="s">
        <v>65</v>
      </c>
      <c r="C353" s="7"/>
      <c r="D353" s="7" t="s">
        <v>213</v>
      </c>
      <c r="E353" s="6">
        <v>0.70359299999999991</v>
      </c>
      <c r="F353" s="6">
        <v>0.70559000000000005</v>
      </c>
      <c r="G353" s="6">
        <v>0.63977700000000004</v>
      </c>
      <c r="H353" s="6">
        <v>0.68997299999999995</v>
      </c>
      <c r="I353" s="6">
        <v>0.62655899999999998</v>
      </c>
      <c r="J353" s="6">
        <v>0.60713099999999998</v>
      </c>
      <c r="K353" s="6">
        <v>0.60925400000000007</v>
      </c>
      <c r="L353" s="6">
        <v>0.61039500000000002</v>
      </c>
      <c r="M353" s="6">
        <v>0.60557300000000003</v>
      </c>
      <c r="N353" s="11">
        <v>0.54713099999999992</v>
      </c>
      <c r="O353" s="104">
        <v>0.82308759999999992</v>
      </c>
      <c r="P353" s="217">
        <v>0.78120920000000005</v>
      </c>
      <c r="Q353" s="7">
        <v>0.75749909999999998</v>
      </c>
    </row>
    <row r="354" spans="2:36" ht="409.6">
      <c r="B354" s="58" t="s">
        <v>66</v>
      </c>
      <c r="C354" s="7"/>
      <c r="D354" s="7" t="s">
        <v>213</v>
      </c>
      <c r="E354" s="6">
        <v>0.85220879999999999</v>
      </c>
      <c r="F354" s="6">
        <v>0.84188800000000008</v>
      </c>
      <c r="G354" s="6">
        <v>0.82045749999999995</v>
      </c>
      <c r="H354" s="6">
        <v>0.83900869999999994</v>
      </c>
      <c r="I354" s="6">
        <v>0.63530409999999993</v>
      </c>
      <c r="J354" s="6">
        <v>0.59053099999999992</v>
      </c>
      <c r="K354" s="6">
        <v>0.41481390000000001</v>
      </c>
      <c r="L354" s="6">
        <v>0.41332049999999998</v>
      </c>
      <c r="M354" s="6">
        <v>0.51055739999999994</v>
      </c>
      <c r="N354" s="11">
        <v>0.56498389999999998</v>
      </c>
      <c r="O354">
        <v>0.81013210000000002</v>
      </c>
      <c r="P354" s="6">
        <v>0.6755857999999999</v>
      </c>
      <c r="Q354" s="7">
        <v>0.70472829999999997</v>
      </c>
    </row>
    <row r="355" spans="2:36" ht="409.6">
      <c r="B355" s="58" t="s">
        <v>67</v>
      </c>
      <c r="C355" s="7"/>
      <c r="D355" s="7" t="s">
        <v>213</v>
      </c>
      <c r="E355" s="6">
        <v>0.63138099999999997</v>
      </c>
      <c r="F355" s="6">
        <v>0.63080100000000006</v>
      </c>
      <c r="G355" s="6">
        <v>0.62022699999999997</v>
      </c>
      <c r="H355" s="6">
        <v>0.61512800000000001</v>
      </c>
      <c r="I355" s="6">
        <v>0.60713899999999998</v>
      </c>
      <c r="J355" s="6">
        <v>0.61326499999999995</v>
      </c>
      <c r="K355" s="6">
        <v>0.594194</v>
      </c>
      <c r="L355" s="6">
        <v>0.58315899999999998</v>
      </c>
      <c r="M355" s="6">
        <v>0.56332599999999999</v>
      </c>
      <c r="N355" s="11">
        <v>0.53744500000000006</v>
      </c>
      <c r="O355">
        <v>0.5642876</v>
      </c>
      <c r="P355" s="6">
        <v>0.59701950000000004</v>
      </c>
      <c r="Q355" s="7">
        <v>0.61374609999999996</v>
      </c>
      <c r="AI355" s="104"/>
      <c r="AJ355" s="104"/>
    </row>
    <row r="356" spans="2:36" ht="409.6">
      <c r="B356" s="58" t="s">
        <v>68</v>
      </c>
      <c r="C356" s="7"/>
      <c r="D356" s="7" t="s">
        <v>213</v>
      </c>
      <c r="E356" s="6">
        <v>0.71715930000000006</v>
      </c>
      <c r="F356" s="6">
        <v>0.71581590000000006</v>
      </c>
      <c r="G356" s="6">
        <v>0.75498880000000002</v>
      </c>
      <c r="H356" s="6">
        <v>0.68572450000000007</v>
      </c>
      <c r="I356" s="6">
        <v>0.75321500000000008</v>
      </c>
      <c r="J356" s="6">
        <v>0.73044189999999998</v>
      </c>
      <c r="K356" s="6">
        <v>0.69926310000000003</v>
      </c>
      <c r="L356" s="6">
        <v>0.67464219999999997</v>
      </c>
      <c r="M356" s="6">
        <v>0.68303259999999999</v>
      </c>
      <c r="N356" s="11">
        <v>0.65917819999999994</v>
      </c>
      <c r="O356">
        <v>0.75388890000000008</v>
      </c>
      <c r="P356" s="6">
        <v>0.68695700000000004</v>
      </c>
      <c r="Q356" s="7">
        <v>0.67017309999999997</v>
      </c>
    </row>
    <row r="357" spans="2:36" ht="409.6">
      <c r="B357" s="58" t="s">
        <v>69</v>
      </c>
      <c r="C357" s="7"/>
      <c r="D357" s="7" t="s">
        <v>213</v>
      </c>
      <c r="E357" s="6">
        <v>0.91863309999999998</v>
      </c>
      <c r="F357" s="6">
        <v>0.91883860000000006</v>
      </c>
      <c r="G357" s="6">
        <v>0.91880169999999994</v>
      </c>
      <c r="H357" s="6">
        <v>0.91885889999999992</v>
      </c>
      <c r="I357" s="6">
        <v>0.91830650000000003</v>
      </c>
      <c r="J357" s="6">
        <v>0.91615530000000001</v>
      </c>
      <c r="K357" s="6">
        <v>0.88977340000000005</v>
      </c>
      <c r="L357" s="6">
        <v>0.8888028</v>
      </c>
      <c r="M357" s="6">
        <v>0.91304510000000005</v>
      </c>
      <c r="N357" s="11">
        <v>0.90030010000000005</v>
      </c>
      <c r="O357">
        <v>0.30648809999999999</v>
      </c>
      <c r="P357" s="6">
        <v>0.30668079999999998</v>
      </c>
      <c r="Q357" s="7">
        <v>0.30159410000000003</v>
      </c>
    </row>
    <row r="358" spans="2:36" ht="409.6">
      <c r="B358" s="58" t="s">
        <v>70</v>
      </c>
      <c r="C358" s="7"/>
      <c r="D358" s="7" t="s">
        <v>213</v>
      </c>
      <c r="E358" s="6">
        <v>0.85834749999999993</v>
      </c>
      <c r="F358" s="6">
        <v>0.94399140000000004</v>
      </c>
      <c r="G358" s="6">
        <v>0.88862170000000007</v>
      </c>
      <c r="H358" s="6">
        <v>0.89563160000000008</v>
      </c>
      <c r="I358" s="6">
        <v>0.89496870000000006</v>
      </c>
      <c r="J358" s="6">
        <v>0.89531730000000009</v>
      </c>
      <c r="K358" s="6">
        <v>0.89633940000000001</v>
      </c>
      <c r="L358" s="6">
        <v>0.89691200000000004</v>
      </c>
      <c r="M358" s="6">
        <v>0.89589819999999998</v>
      </c>
      <c r="N358" s="11">
        <v>0.89641800000000005</v>
      </c>
      <c r="O358">
        <v>0.89918320000000007</v>
      </c>
      <c r="P358" s="6">
        <v>0.89901710000000001</v>
      </c>
      <c r="Q358" s="7">
        <v>0.89812820000000004</v>
      </c>
    </row>
    <row r="359" spans="2:36" ht="409.6">
      <c r="B359" s="58" t="s">
        <v>378</v>
      </c>
      <c r="C359" s="7"/>
      <c r="D359" s="7" t="s">
        <v>213</v>
      </c>
      <c r="E359" s="6">
        <v>0.48181400000000002</v>
      </c>
      <c r="F359" s="6">
        <v>0.48375499999999999</v>
      </c>
      <c r="G359" s="6">
        <v>0.41025</v>
      </c>
      <c r="H359" s="6">
        <v>0.39959600000000001</v>
      </c>
      <c r="I359" s="6">
        <v>0.40359200000000001</v>
      </c>
      <c r="J359" s="6">
        <v>0.42037099999999999</v>
      </c>
      <c r="K359" s="6">
        <v>0.41517000000000004</v>
      </c>
      <c r="L359" s="6">
        <v>0.407279</v>
      </c>
      <c r="M359" s="6">
        <v>0.34440499999999996</v>
      </c>
      <c r="N359" s="11">
        <v>0.41150799999999998</v>
      </c>
      <c r="O359">
        <v>0.57589539999999995</v>
      </c>
      <c r="P359" s="6">
        <v>0.5358425</v>
      </c>
      <c r="Q359" s="7">
        <v>0.64911210000000008</v>
      </c>
    </row>
    <row r="360" spans="2:36" ht="409.6">
      <c r="B360" s="58" t="s">
        <v>71</v>
      </c>
      <c r="C360" s="7"/>
      <c r="D360" s="7" t="s">
        <v>213</v>
      </c>
      <c r="E360" s="6">
        <v>0.91702260000000002</v>
      </c>
      <c r="F360" s="6">
        <v>1.0064792</v>
      </c>
      <c r="G360" s="6">
        <v>0.9467895999999999</v>
      </c>
      <c r="H360" s="6">
        <v>0.8200944</v>
      </c>
      <c r="I360" s="6">
        <v>0.84452539999999998</v>
      </c>
      <c r="J360" s="6">
        <v>0.9170876</v>
      </c>
      <c r="K360" s="6">
        <v>0.94150820000000002</v>
      </c>
      <c r="L360" s="6">
        <v>0.93929479999999999</v>
      </c>
      <c r="M360" s="6">
        <v>0.97716320000000001</v>
      </c>
      <c r="N360" s="11">
        <v>1.0076966000000001</v>
      </c>
      <c r="O360">
        <v>0.85479709999999998</v>
      </c>
      <c r="P360" s="6">
        <v>0.91805309999999996</v>
      </c>
      <c r="Q360" s="7">
        <v>0.84209519999999993</v>
      </c>
    </row>
    <row r="361" spans="2:36" ht="409.6">
      <c r="B361" s="58" t="s">
        <v>72</v>
      </c>
      <c r="C361" s="7"/>
      <c r="D361" s="7" t="s">
        <v>213</v>
      </c>
      <c r="E361" s="6">
        <v>0</v>
      </c>
      <c r="F361" s="6">
        <v>0</v>
      </c>
      <c r="G361" s="6">
        <v>0</v>
      </c>
      <c r="H361" s="6">
        <v>0</v>
      </c>
      <c r="I361" s="6">
        <v>0</v>
      </c>
      <c r="J361" s="6">
        <v>0</v>
      </c>
      <c r="K361" s="6">
        <v>0</v>
      </c>
      <c r="L361" s="6">
        <v>0</v>
      </c>
      <c r="M361" s="6">
        <v>0</v>
      </c>
      <c r="N361" s="11">
        <v>0</v>
      </c>
      <c r="O361">
        <v>0</v>
      </c>
      <c r="P361" s="6">
        <v>0</v>
      </c>
      <c r="Q361" s="7">
        <v>0.93613329999999995</v>
      </c>
    </row>
    <row r="362" spans="2:36" ht="409.6">
      <c r="B362" s="58" t="s">
        <v>73</v>
      </c>
      <c r="C362" s="7"/>
      <c r="D362" s="7" t="s">
        <v>213</v>
      </c>
      <c r="E362" s="6">
        <v>0.37283379999999999</v>
      </c>
      <c r="F362" s="6">
        <v>0.3557999</v>
      </c>
      <c r="G362" s="6">
        <v>0.33736640000000001</v>
      </c>
      <c r="H362" s="6">
        <v>0.35427399999999998</v>
      </c>
      <c r="I362" s="6">
        <v>0.37195549999999999</v>
      </c>
      <c r="J362" s="6">
        <v>0.35020830000000003</v>
      </c>
      <c r="K362" s="6">
        <v>0.3862101</v>
      </c>
      <c r="L362" s="6">
        <v>0.40939600000000004</v>
      </c>
      <c r="M362" s="6">
        <v>0.43543160000000003</v>
      </c>
      <c r="N362" s="11">
        <v>0.37878500000000004</v>
      </c>
      <c r="O362">
        <v>0.85399620000000009</v>
      </c>
      <c r="P362" s="6">
        <v>0.43236859999999999</v>
      </c>
      <c r="Q362" s="7">
        <v>0.70246960000000003</v>
      </c>
    </row>
    <row r="363" spans="2:36" ht="409.6">
      <c r="B363" s="58" t="s">
        <v>74</v>
      </c>
      <c r="C363" s="7"/>
      <c r="D363" s="7" t="s">
        <v>213</v>
      </c>
      <c r="E363" s="6">
        <v>0.77297550000000004</v>
      </c>
      <c r="F363" s="6">
        <v>0.77492819999999996</v>
      </c>
      <c r="G363" s="6">
        <v>0.77072790000000002</v>
      </c>
      <c r="H363" s="6">
        <v>0.75585559999999996</v>
      </c>
      <c r="I363" s="6">
        <v>0.6584317999999999</v>
      </c>
      <c r="J363" s="6">
        <v>0.64530670000000001</v>
      </c>
      <c r="K363" s="6">
        <v>0.75141179999999996</v>
      </c>
      <c r="L363" s="6">
        <v>0.6961657</v>
      </c>
      <c r="M363" s="6">
        <v>0.73570199999999997</v>
      </c>
      <c r="N363" s="11">
        <v>0.75426950000000004</v>
      </c>
      <c r="O363">
        <v>0.76632950000000011</v>
      </c>
      <c r="P363" s="6">
        <v>0.74351630000000002</v>
      </c>
      <c r="Q363" s="7">
        <v>0.86434829999999996</v>
      </c>
    </row>
    <row r="364" spans="2:36" ht="409.6">
      <c r="B364" s="254" t="s">
        <v>414</v>
      </c>
      <c r="C364" s="7"/>
      <c r="D364" s="7" t="s">
        <v>213</v>
      </c>
      <c r="E364" s="6">
        <v>1.1435633999999999</v>
      </c>
      <c r="F364" s="6">
        <v>1.1110716</v>
      </c>
      <c r="G364" s="6">
        <v>1.0889152</v>
      </c>
      <c r="H364" s="6">
        <v>1.0668545999999999</v>
      </c>
      <c r="I364" s="6">
        <v>0.9426892</v>
      </c>
      <c r="J364" s="6">
        <v>1.0034620000000001</v>
      </c>
      <c r="K364" s="6">
        <v>1.0775214000000002</v>
      </c>
      <c r="L364" s="6">
        <v>1.0774328</v>
      </c>
      <c r="M364" s="6">
        <v>1.0872618999999999</v>
      </c>
      <c r="N364" s="11">
        <v>1.0871887</v>
      </c>
      <c r="O364">
        <v>0.81420049999999999</v>
      </c>
      <c r="P364" s="6">
        <v>0.77335810000000005</v>
      </c>
      <c r="Q364" s="7">
        <v>0.85823179999999999</v>
      </c>
    </row>
    <row r="365" spans="2:36" ht="409.6">
      <c r="B365" s="58" t="s">
        <v>75</v>
      </c>
      <c r="C365" s="7"/>
      <c r="D365" s="7" t="s">
        <v>213</v>
      </c>
      <c r="E365" s="6">
        <v>0.3759866</v>
      </c>
      <c r="F365" s="6">
        <v>0.39038089999999998</v>
      </c>
      <c r="G365" s="6">
        <v>0.3977118</v>
      </c>
      <c r="H365" s="6">
        <v>0.40930450000000002</v>
      </c>
      <c r="I365" s="6">
        <v>0.4386912</v>
      </c>
      <c r="J365" s="6">
        <v>0.46328399999999997</v>
      </c>
      <c r="K365" s="6">
        <v>0.43291539999999995</v>
      </c>
      <c r="L365" s="6">
        <v>0.45040289999999999</v>
      </c>
      <c r="M365" s="6">
        <v>0.44397639999999999</v>
      </c>
      <c r="N365" s="11">
        <v>0.44786489999999995</v>
      </c>
      <c r="O365">
        <v>0.52168730000000008</v>
      </c>
      <c r="P365" s="6">
        <v>0.55870280000000005</v>
      </c>
      <c r="Q365" s="7">
        <v>0.91647770000000006</v>
      </c>
    </row>
    <row r="366" spans="2:36" ht="409.6">
      <c r="B366" s="58" t="s">
        <v>76</v>
      </c>
      <c r="C366" s="7"/>
      <c r="D366" s="7" t="s">
        <v>213</v>
      </c>
      <c r="E366" s="6">
        <v>0</v>
      </c>
      <c r="F366" s="6">
        <v>0</v>
      </c>
      <c r="G366" s="6">
        <v>0</v>
      </c>
      <c r="H366" s="6">
        <v>0</v>
      </c>
      <c r="I366" s="6">
        <v>0</v>
      </c>
      <c r="J366" s="6">
        <v>0</v>
      </c>
      <c r="K366" s="6">
        <v>0</v>
      </c>
      <c r="L366" s="6">
        <v>0</v>
      </c>
      <c r="M366" s="6">
        <v>0</v>
      </c>
      <c r="N366" s="11">
        <v>0</v>
      </c>
      <c r="O366">
        <v>0</v>
      </c>
      <c r="P366" s="6" t="e">
        <v>#VALUE!</v>
      </c>
      <c r="Q366" s="7" t="e">
        <v>#VALUE!</v>
      </c>
    </row>
    <row r="367" spans="2:36" ht="409.6">
      <c r="B367" s="58" t="s">
        <v>77</v>
      </c>
      <c r="C367" s="7"/>
      <c r="D367" s="7" t="s">
        <v>213</v>
      </c>
      <c r="E367" s="6">
        <v>0.92047420000000002</v>
      </c>
      <c r="F367" s="6">
        <v>0.90702610000000006</v>
      </c>
      <c r="G367" s="6">
        <v>0.80809249999999999</v>
      </c>
      <c r="H367" s="6">
        <v>0.83888189999999996</v>
      </c>
      <c r="I367" s="6">
        <v>0.84540039999999994</v>
      </c>
      <c r="J367" s="6">
        <v>0.83143320000000009</v>
      </c>
      <c r="K367" s="6">
        <v>0.81215700000000002</v>
      </c>
      <c r="L367" s="6">
        <v>0.83608910000000003</v>
      </c>
      <c r="M367" s="6">
        <v>0.91674909999999998</v>
      </c>
      <c r="N367" s="11">
        <v>1.0080503999999999</v>
      </c>
      <c r="O367">
        <v>0.62451139999999994</v>
      </c>
      <c r="P367" s="6">
        <v>0.6931484</v>
      </c>
      <c r="Q367" s="7">
        <v>0.72028020000000004</v>
      </c>
    </row>
    <row r="368" spans="2:36" ht="409.6">
      <c r="B368" s="58" t="s">
        <v>78</v>
      </c>
      <c r="C368" s="7"/>
      <c r="D368" s="7" t="s">
        <v>213</v>
      </c>
      <c r="E368" s="6">
        <v>0.81901769999999996</v>
      </c>
      <c r="F368" s="6">
        <v>1.0072285000000001</v>
      </c>
      <c r="G368" s="6">
        <v>0.93443419999999999</v>
      </c>
      <c r="H368" s="6">
        <v>0.9464378</v>
      </c>
      <c r="I368" s="6">
        <v>0.91331629999999997</v>
      </c>
      <c r="J368" s="6">
        <v>1.0337835</v>
      </c>
      <c r="K368" s="6">
        <v>0.95414729999999992</v>
      </c>
      <c r="L368" s="6">
        <v>1.0118942</v>
      </c>
      <c r="M368" s="6">
        <v>0.84870800000000002</v>
      </c>
      <c r="N368" s="11">
        <v>0.85041529999999999</v>
      </c>
      <c r="O368">
        <v>0.87231800000000004</v>
      </c>
      <c r="P368" s="6">
        <v>0.86591700000000005</v>
      </c>
      <c r="Q368" s="7">
        <v>0.88114530000000002</v>
      </c>
    </row>
    <row r="369" spans="2:17" ht="409.6">
      <c r="B369" s="58" t="s">
        <v>79</v>
      </c>
      <c r="C369" s="7"/>
      <c r="D369" s="7" t="s">
        <v>213</v>
      </c>
      <c r="E369" s="6">
        <v>0.78020699999999998</v>
      </c>
      <c r="F369" s="6">
        <v>0.78135199999999994</v>
      </c>
      <c r="G369" s="6">
        <v>0.82247099999999995</v>
      </c>
      <c r="H369" s="6">
        <v>0.99104199999999998</v>
      </c>
      <c r="I369" s="6">
        <v>0.74384299999999992</v>
      </c>
      <c r="J369" s="6">
        <v>0.77968799999999994</v>
      </c>
      <c r="K369" s="6">
        <v>0.75396699999999994</v>
      </c>
      <c r="L369" s="6">
        <v>0.76114099999999996</v>
      </c>
      <c r="M369" s="6">
        <v>0.73145899999999997</v>
      </c>
      <c r="N369" s="11">
        <v>0.75781200000000004</v>
      </c>
      <c r="O369">
        <v>0.75514539999999997</v>
      </c>
      <c r="P369" s="6">
        <v>0.75826160000000009</v>
      </c>
      <c r="Q369" s="7">
        <v>0.69673030000000002</v>
      </c>
    </row>
    <row r="370" spans="2:17" ht="409.6">
      <c r="B370" s="58" t="s">
        <v>379</v>
      </c>
      <c r="C370" s="7"/>
      <c r="D370" s="7" t="s">
        <v>213</v>
      </c>
      <c r="E370" s="6">
        <v>0.77768570000000004</v>
      </c>
      <c r="F370" s="6">
        <v>0.80938639999999995</v>
      </c>
      <c r="G370" s="6">
        <v>0.78035850000000007</v>
      </c>
      <c r="H370" s="6">
        <v>0.73603799999999997</v>
      </c>
      <c r="I370" s="6">
        <v>0.7671616</v>
      </c>
      <c r="J370" s="6">
        <v>0.80395280000000002</v>
      </c>
      <c r="K370" s="6">
        <v>0.8121931</v>
      </c>
      <c r="L370" s="6">
        <v>0.79867809999999995</v>
      </c>
      <c r="M370" s="6">
        <v>0.80227999999999999</v>
      </c>
      <c r="N370" s="11">
        <v>0.82310459999999996</v>
      </c>
      <c r="O370">
        <v>0.92790890000000004</v>
      </c>
      <c r="P370" s="6">
        <v>0.92652599999999996</v>
      </c>
      <c r="Q370" s="7">
        <v>0.91541220000000001</v>
      </c>
    </row>
    <row r="371" spans="2:17" ht="409.6">
      <c r="B371" s="58" t="s">
        <v>80</v>
      </c>
      <c r="C371" s="7"/>
      <c r="D371" s="7" t="s">
        <v>213</v>
      </c>
      <c r="E371" s="6">
        <v>0.60568149999999998</v>
      </c>
      <c r="F371" s="6">
        <v>0.60023320000000002</v>
      </c>
      <c r="G371" s="6">
        <v>0.69970569999999999</v>
      </c>
      <c r="H371" s="6">
        <v>0.68184869999999997</v>
      </c>
      <c r="I371" s="6">
        <v>0.72637869999999993</v>
      </c>
      <c r="J371" s="6">
        <v>0.86372680000000002</v>
      </c>
      <c r="K371" s="6">
        <v>0.90618840000000001</v>
      </c>
      <c r="L371" s="6">
        <v>0.84393039999999997</v>
      </c>
      <c r="M371" s="6">
        <v>0.87340920000000011</v>
      </c>
      <c r="N371" s="11">
        <v>0.91570270000000009</v>
      </c>
      <c r="O371">
        <v>1.0312967000000002</v>
      </c>
      <c r="P371" s="6">
        <v>1.0221359000000001</v>
      </c>
      <c r="Q371" s="7">
        <v>1.0382815000000001</v>
      </c>
    </row>
    <row r="372" spans="2:17" ht="409.6">
      <c r="B372" s="58" t="s">
        <v>81</v>
      </c>
      <c r="C372" s="7"/>
      <c r="D372" s="7" t="s">
        <v>213</v>
      </c>
      <c r="E372" s="6">
        <v>0.74084569999999994</v>
      </c>
      <c r="F372" s="6">
        <v>0.83219699999999996</v>
      </c>
      <c r="G372" s="6">
        <v>0.80869010000000008</v>
      </c>
      <c r="H372" s="6">
        <v>0.79737879999999994</v>
      </c>
      <c r="I372" s="6">
        <v>0.9146552</v>
      </c>
      <c r="J372" s="6">
        <v>0.87187980000000009</v>
      </c>
      <c r="K372" s="6">
        <v>0.8324397</v>
      </c>
      <c r="L372" s="6">
        <v>0.73965139999999996</v>
      </c>
      <c r="M372" s="6">
        <v>0.76767679999999994</v>
      </c>
      <c r="N372" s="11">
        <v>0.73122469999999995</v>
      </c>
      <c r="O372">
        <v>0.73386929999999995</v>
      </c>
      <c r="P372" s="6">
        <v>0.77638390000000002</v>
      </c>
      <c r="Q372" s="7">
        <v>0.72358849999999997</v>
      </c>
    </row>
    <row r="373" spans="2:17" ht="409.6">
      <c r="B373" s="58" t="s">
        <v>82</v>
      </c>
      <c r="C373" s="7"/>
      <c r="D373" s="7" t="s">
        <v>213</v>
      </c>
      <c r="E373" s="6">
        <v>1.0583571000000001</v>
      </c>
      <c r="F373" s="6">
        <v>1.0583571000000001</v>
      </c>
      <c r="G373" s="6">
        <v>1.0271764999999999</v>
      </c>
      <c r="H373" s="6">
        <v>0.84047059999999996</v>
      </c>
      <c r="I373" s="6">
        <v>0.81410260000000001</v>
      </c>
      <c r="J373" s="6">
        <v>0.90721430000000003</v>
      </c>
      <c r="K373" s="6">
        <v>0.79383329999999996</v>
      </c>
      <c r="L373" s="6">
        <v>1.0580000000000001</v>
      </c>
      <c r="M373" s="6">
        <v>0</v>
      </c>
      <c r="N373" s="11">
        <v>0</v>
      </c>
      <c r="O373">
        <v>0</v>
      </c>
      <c r="P373" s="6">
        <v>0</v>
      </c>
      <c r="Q373" s="7">
        <v>0</v>
      </c>
    </row>
    <row r="374" spans="2:17" ht="409.6">
      <c r="B374" s="58" t="s">
        <v>83</v>
      </c>
      <c r="C374" s="7"/>
      <c r="D374" s="7" t="s">
        <v>213</v>
      </c>
      <c r="E374" s="6">
        <v>0.86759770000000003</v>
      </c>
      <c r="F374" s="6">
        <v>0.77767110000000006</v>
      </c>
      <c r="G374" s="6">
        <v>0.7465792</v>
      </c>
      <c r="H374" s="6">
        <v>0.73836049999999998</v>
      </c>
      <c r="I374" s="6">
        <v>0.73581010000000002</v>
      </c>
      <c r="J374" s="6">
        <v>0.73490999999999995</v>
      </c>
      <c r="K374" s="6">
        <v>0.43958720000000001</v>
      </c>
      <c r="L374" s="6">
        <v>0.47045720000000002</v>
      </c>
      <c r="M374" s="6">
        <v>0.65039910000000001</v>
      </c>
      <c r="N374" s="11">
        <v>0.60212239999999995</v>
      </c>
      <c r="O374">
        <v>0.7697273</v>
      </c>
      <c r="P374" s="6">
        <v>0.79371429999999998</v>
      </c>
      <c r="Q374" s="7">
        <v>0.80933330000000003</v>
      </c>
    </row>
    <row r="375" spans="2:17" ht="409.6">
      <c r="B375" s="58" t="s">
        <v>84</v>
      </c>
      <c r="C375" s="7"/>
      <c r="D375" s="7" t="s">
        <v>213</v>
      </c>
      <c r="E375" s="6">
        <v>0</v>
      </c>
      <c r="F375" s="6">
        <v>0</v>
      </c>
      <c r="G375" s="6">
        <v>0</v>
      </c>
      <c r="H375" s="6">
        <v>1.6655</v>
      </c>
      <c r="I375" s="6">
        <v>0</v>
      </c>
      <c r="J375" s="6">
        <v>0.66620000000000001</v>
      </c>
      <c r="K375" s="6">
        <v>0.74022220000000005</v>
      </c>
      <c r="L375" s="6">
        <v>0.74022220000000005</v>
      </c>
      <c r="M375" s="6">
        <v>0.66620000000000001</v>
      </c>
      <c r="N375" s="11">
        <v>0.74022220000000005</v>
      </c>
      <c r="O375">
        <v>1.1103333</v>
      </c>
      <c r="P375" s="6">
        <v>1.1103333</v>
      </c>
      <c r="Q375" s="7">
        <v>1.1103333</v>
      </c>
    </row>
    <row r="376" spans="2:17" ht="409.6">
      <c r="B376" s="58" t="s">
        <v>85</v>
      </c>
      <c r="C376" s="7"/>
      <c r="D376" s="7" t="s">
        <v>213</v>
      </c>
      <c r="E376" s="6">
        <v>0.7553704</v>
      </c>
      <c r="F376" s="6">
        <v>0.75538890000000003</v>
      </c>
      <c r="G376" s="6">
        <v>0.84975000000000001</v>
      </c>
      <c r="H376" s="6">
        <v>0.84975000000000001</v>
      </c>
      <c r="I376" s="6">
        <v>0.97121429999999997</v>
      </c>
      <c r="J376" s="6">
        <v>1.0622499999999999</v>
      </c>
      <c r="K376" s="6">
        <v>1.042</v>
      </c>
      <c r="L376" s="6">
        <v>1.1287778000000002</v>
      </c>
      <c r="M376" s="6">
        <v>1.1287778000000002</v>
      </c>
      <c r="N376" s="11">
        <v>1.042</v>
      </c>
      <c r="O376">
        <v>1.1286666999999999</v>
      </c>
      <c r="P376" s="6">
        <v>1.1286666999999999</v>
      </c>
      <c r="Q376" s="7">
        <v>0.71294740000000001</v>
      </c>
    </row>
    <row r="377" spans="2:17" ht="409.6">
      <c r="B377" s="58" t="s">
        <v>86</v>
      </c>
      <c r="C377" s="7"/>
      <c r="D377" s="7" t="s">
        <v>213</v>
      </c>
      <c r="E377" s="6">
        <v>0.560334</v>
      </c>
      <c r="F377" s="6">
        <v>0.59663199999999994</v>
      </c>
      <c r="G377" s="6">
        <v>0.39144699999999999</v>
      </c>
      <c r="H377" s="6">
        <v>0.389048</v>
      </c>
      <c r="I377" s="6">
        <v>0.38962200000000002</v>
      </c>
      <c r="J377" s="6">
        <v>0.38295499999999999</v>
      </c>
      <c r="K377" s="6">
        <v>0.40269600000000005</v>
      </c>
      <c r="L377" s="6">
        <v>0.388542</v>
      </c>
      <c r="M377" s="6">
        <v>0.381187</v>
      </c>
      <c r="N377" s="11">
        <v>0.357319</v>
      </c>
      <c r="O377">
        <v>0.51337860000000002</v>
      </c>
      <c r="P377" s="6">
        <v>0.54297320000000004</v>
      </c>
      <c r="Q377" s="7">
        <v>0.7030788</v>
      </c>
    </row>
    <row r="378" spans="2:17" ht="409.6">
      <c r="B378" s="58" t="s">
        <v>87</v>
      </c>
      <c r="C378" s="7"/>
      <c r="D378" s="7" t="s">
        <v>213</v>
      </c>
      <c r="E378" s="6">
        <v>0.71414009999999994</v>
      </c>
      <c r="F378" s="6">
        <v>0.71422560000000002</v>
      </c>
      <c r="G378" s="6">
        <v>0.71405839999999998</v>
      </c>
      <c r="H378" s="6">
        <v>0.71435729999999997</v>
      </c>
      <c r="I378" s="6">
        <v>0.71250499999999994</v>
      </c>
      <c r="J378" s="6">
        <v>0.71054650000000008</v>
      </c>
      <c r="K378" s="6">
        <v>0.71035219999999999</v>
      </c>
      <c r="L378" s="6">
        <v>0.70847209999999994</v>
      </c>
      <c r="M378" s="6">
        <v>0.70654349999999999</v>
      </c>
      <c r="N378" s="11">
        <v>0.70689829999999998</v>
      </c>
      <c r="O378">
        <v>0.70705510000000005</v>
      </c>
      <c r="P378" s="6">
        <v>0.70782529999999999</v>
      </c>
      <c r="Q378" s="7">
        <v>0.70681550000000004</v>
      </c>
    </row>
    <row r="379" spans="2:17" ht="409.6">
      <c r="B379" s="58" t="s">
        <v>88</v>
      </c>
      <c r="C379" s="7"/>
      <c r="D379" s="7" t="s">
        <v>213</v>
      </c>
      <c r="E379" s="6">
        <v>0</v>
      </c>
      <c r="F379" s="6">
        <v>0</v>
      </c>
      <c r="G379" s="6">
        <v>0</v>
      </c>
      <c r="H379" s="6">
        <v>0.78085000000000004</v>
      </c>
      <c r="I379" s="6">
        <v>0.91104200000000002</v>
      </c>
      <c r="J379" s="6">
        <v>0.78049999999999997</v>
      </c>
      <c r="K379" s="6">
        <v>0.67900000000000005</v>
      </c>
      <c r="L379" s="6">
        <v>0</v>
      </c>
      <c r="M379" s="6">
        <v>0.73359099999999999</v>
      </c>
      <c r="N379" s="11">
        <v>0.69411100000000003</v>
      </c>
      <c r="O379">
        <v>0</v>
      </c>
      <c r="P379" s="6">
        <v>0</v>
      </c>
      <c r="Q379" s="7">
        <v>1.0406667000000001</v>
      </c>
    </row>
    <row r="380" spans="2:17" ht="409.6">
      <c r="B380" s="58" t="s">
        <v>89</v>
      </c>
      <c r="C380" s="7"/>
      <c r="D380" s="7" t="s">
        <v>213</v>
      </c>
      <c r="E380" s="6">
        <v>0.75147509999999995</v>
      </c>
      <c r="F380" s="6">
        <v>0.74672090000000002</v>
      </c>
      <c r="G380" s="6">
        <v>0.75268420000000003</v>
      </c>
      <c r="H380" s="6">
        <v>0.74492239999999998</v>
      </c>
      <c r="I380" s="6">
        <v>0.74163780000000001</v>
      </c>
      <c r="J380" s="6">
        <v>0.73591980000000001</v>
      </c>
      <c r="K380" s="6">
        <v>0.74616970000000005</v>
      </c>
      <c r="L380" s="6">
        <v>0.7507414</v>
      </c>
      <c r="M380" s="6">
        <v>0.74452610000000008</v>
      </c>
      <c r="N380" s="11">
        <v>0.73200750000000003</v>
      </c>
      <c r="O380">
        <v>0.73034659999999996</v>
      </c>
      <c r="P380" s="6">
        <v>0.71336370000000004</v>
      </c>
      <c r="Q380" s="7">
        <v>0.71110929999999994</v>
      </c>
    </row>
    <row r="381" spans="2:17" ht="409.6">
      <c r="B381" s="58" t="s">
        <v>90</v>
      </c>
      <c r="C381" s="7"/>
      <c r="D381" s="7" t="s">
        <v>213</v>
      </c>
      <c r="E381" s="6">
        <v>0.72511820000000005</v>
      </c>
      <c r="F381" s="6">
        <v>0.7257789</v>
      </c>
      <c r="G381" s="6">
        <v>0.72566589999999997</v>
      </c>
      <c r="H381" s="6">
        <v>0.72685549999999999</v>
      </c>
      <c r="I381" s="6">
        <v>0.7262632</v>
      </c>
      <c r="J381" s="6">
        <v>0.72530600000000001</v>
      </c>
      <c r="K381" s="6">
        <v>0.72548559999999995</v>
      </c>
      <c r="L381" s="6">
        <v>0.72489000000000003</v>
      </c>
      <c r="M381" s="6">
        <v>0.72443290000000005</v>
      </c>
      <c r="N381" s="11">
        <v>0.72486890000000004</v>
      </c>
      <c r="O381">
        <v>0.72558010000000006</v>
      </c>
      <c r="P381" s="6">
        <v>0.72577729999999996</v>
      </c>
      <c r="Q381" s="7">
        <v>0</v>
      </c>
    </row>
    <row r="382" spans="2:17" ht="409.6">
      <c r="B382" s="58" t="s">
        <v>91</v>
      </c>
      <c r="C382" s="7"/>
      <c r="D382" s="7" t="s">
        <v>213</v>
      </c>
      <c r="E382" s="6">
        <v>0.39993699999999999</v>
      </c>
      <c r="F382" s="6">
        <v>0.382961</v>
      </c>
      <c r="G382" s="6">
        <v>0.280891</v>
      </c>
      <c r="H382" s="6">
        <v>0.31579099999999999</v>
      </c>
      <c r="I382" s="6">
        <v>0.34554700000000005</v>
      </c>
      <c r="J382" s="6">
        <v>0.40085799999999999</v>
      </c>
      <c r="K382" s="6">
        <v>0.32616500000000004</v>
      </c>
      <c r="L382" s="6">
        <v>0.448326</v>
      </c>
      <c r="M382" s="6">
        <v>0.45175599999999999</v>
      </c>
      <c r="N382" s="11">
        <v>0.37712400000000001</v>
      </c>
      <c r="O382">
        <v>0.33138659999999998</v>
      </c>
      <c r="P382" s="6">
        <v>0.36895159999999999</v>
      </c>
      <c r="Q382" s="7">
        <v>0.304373</v>
      </c>
    </row>
    <row r="383" spans="2:17" ht="409.6">
      <c r="B383" s="58" t="s">
        <v>92</v>
      </c>
      <c r="C383" s="7"/>
      <c r="D383" s="7" t="s">
        <v>213</v>
      </c>
      <c r="E383" s="6">
        <v>1.0556311</v>
      </c>
      <c r="F383" s="6">
        <v>1.0558773000000001</v>
      </c>
      <c r="G383" s="6">
        <v>1.0549241999999999</v>
      </c>
      <c r="H383" s="6">
        <v>1.0550467000000001</v>
      </c>
      <c r="I383" s="6">
        <v>1.0552699999999999</v>
      </c>
      <c r="J383" s="6">
        <v>1.0555494000000001</v>
      </c>
      <c r="K383" s="6">
        <v>1.0552338999999999</v>
      </c>
      <c r="L383" s="6">
        <v>1.0558432</v>
      </c>
      <c r="M383" s="6">
        <v>1.0557212</v>
      </c>
      <c r="N383" s="11">
        <v>1.0550396</v>
      </c>
      <c r="O383">
        <v>0.7993171</v>
      </c>
      <c r="P383" s="6">
        <v>0.8088748</v>
      </c>
      <c r="Q383" s="7">
        <v>0.76620500000000002</v>
      </c>
    </row>
    <row r="384" spans="2:17" ht="409.6">
      <c r="B384" s="58" t="s">
        <v>131</v>
      </c>
      <c r="C384" s="7"/>
      <c r="D384" s="7" t="s">
        <v>213</v>
      </c>
      <c r="E384" s="6">
        <v>0.60958950000000001</v>
      </c>
      <c r="F384" s="6">
        <v>0.75418420000000008</v>
      </c>
      <c r="G384" s="6">
        <v>0.7686056</v>
      </c>
      <c r="H384" s="6">
        <v>0.76870309999999997</v>
      </c>
      <c r="I384" s="6">
        <v>0.74630700000000005</v>
      </c>
      <c r="J384" s="6">
        <v>0.75157339999999995</v>
      </c>
      <c r="K384" s="6">
        <v>0.74547459999999999</v>
      </c>
      <c r="L384" s="6">
        <v>0.7351375</v>
      </c>
      <c r="M384" s="6">
        <v>0.76081969999999999</v>
      </c>
      <c r="N384" s="11">
        <v>0.76042219999999994</v>
      </c>
      <c r="O384">
        <v>0.76998730000000004</v>
      </c>
      <c r="P384" s="6">
        <v>0.76995000000000002</v>
      </c>
      <c r="Q384" s="7">
        <v>0.78859249999999992</v>
      </c>
    </row>
    <row r="385" spans="2:17" ht="409.6">
      <c r="B385" s="58" t="s">
        <v>133</v>
      </c>
      <c r="C385" s="7"/>
      <c r="D385" s="7" t="s">
        <v>213</v>
      </c>
      <c r="E385" s="6">
        <v>0.64040540000000001</v>
      </c>
      <c r="F385" s="6">
        <v>0.64908189999999999</v>
      </c>
      <c r="G385" s="6">
        <v>0.73794100000000007</v>
      </c>
      <c r="H385" s="6">
        <v>0.75385360000000001</v>
      </c>
      <c r="I385" s="6">
        <v>0.75507979999999997</v>
      </c>
      <c r="J385" s="6">
        <v>0.77019559999999998</v>
      </c>
      <c r="K385" s="6">
        <v>0.77026620000000001</v>
      </c>
      <c r="L385" s="6">
        <v>0.79467370000000004</v>
      </c>
      <c r="M385" s="6">
        <v>0.81190830000000003</v>
      </c>
      <c r="N385" s="11">
        <v>0.81127859999999996</v>
      </c>
      <c r="O385">
        <v>0.9520902</v>
      </c>
      <c r="P385" s="6">
        <v>0.9521636</v>
      </c>
      <c r="Q385" s="7">
        <v>0.95230250000000005</v>
      </c>
    </row>
    <row r="386" spans="2:17" ht="409.6">
      <c r="B386" s="58" t="s">
        <v>93</v>
      </c>
      <c r="C386" s="7"/>
      <c r="D386" s="7" t="s">
        <v>213</v>
      </c>
      <c r="E386" s="6">
        <v>0.75494349999999999</v>
      </c>
      <c r="F386" s="6">
        <v>0.75759209999999999</v>
      </c>
      <c r="G386" s="6">
        <v>0.77331230000000006</v>
      </c>
      <c r="H386" s="6">
        <v>0.67469520000000005</v>
      </c>
      <c r="I386" s="6">
        <v>0.79541150000000005</v>
      </c>
      <c r="J386" s="6">
        <v>0.69240049999999997</v>
      </c>
      <c r="K386" s="6">
        <v>0.74921199999999999</v>
      </c>
      <c r="L386" s="6">
        <v>0.71927220000000003</v>
      </c>
      <c r="M386" s="6">
        <v>0.73103669999999998</v>
      </c>
      <c r="N386" s="11">
        <v>0.76246860000000005</v>
      </c>
      <c r="O386">
        <v>0.76631769999999999</v>
      </c>
      <c r="P386" s="6">
        <v>0.70523900000000006</v>
      </c>
      <c r="Q386" s="7">
        <v>0.70283110000000004</v>
      </c>
    </row>
    <row r="387" spans="2:17" ht="409.6">
      <c r="B387" s="58" t="s">
        <v>94</v>
      </c>
      <c r="C387" s="7"/>
      <c r="D387" s="7" t="s">
        <v>213</v>
      </c>
      <c r="E387" s="6">
        <v>0.78146439999999995</v>
      </c>
      <c r="F387" s="6">
        <v>0.78668140000000009</v>
      </c>
      <c r="G387" s="6">
        <v>0.76357839999999999</v>
      </c>
      <c r="H387" s="6">
        <v>0.72652890000000003</v>
      </c>
      <c r="I387" s="6">
        <v>0.78163890000000003</v>
      </c>
      <c r="J387" s="6">
        <v>0.76947600000000005</v>
      </c>
      <c r="K387" s="6">
        <v>0.77825160000000004</v>
      </c>
      <c r="L387" s="6">
        <v>0.73477349999999997</v>
      </c>
      <c r="M387" s="6">
        <v>0.72061239999999993</v>
      </c>
      <c r="N387" s="11">
        <v>0.69257740000000001</v>
      </c>
      <c r="O387">
        <v>0.69662689999999994</v>
      </c>
      <c r="P387" s="6">
        <v>0.6939535</v>
      </c>
      <c r="Q387" s="7">
        <v>0.81340959999999995</v>
      </c>
    </row>
    <row r="388" spans="2:17" ht="409.6">
      <c r="B388" s="58" t="s">
        <v>95</v>
      </c>
      <c r="C388" s="7"/>
      <c r="D388" s="7" t="s">
        <v>213</v>
      </c>
      <c r="E388" s="6">
        <v>0</v>
      </c>
      <c r="F388" s="6">
        <v>0</v>
      </c>
      <c r="G388" s="6">
        <v>0</v>
      </c>
      <c r="H388" s="6">
        <v>0</v>
      </c>
      <c r="I388" s="6">
        <v>0</v>
      </c>
      <c r="J388" s="6">
        <v>0</v>
      </c>
      <c r="K388" s="6">
        <v>0</v>
      </c>
      <c r="L388" s="6">
        <v>0</v>
      </c>
      <c r="M388" s="6">
        <v>0</v>
      </c>
      <c r="N388" s="11">
        <v>0</v>
      </c>
      <c r="O388">
        <v>0</v>
      </c>
      <c r="P388" s="6">
        <v>0</v>
      </c>
      <c r="Q388" s="7">
        <v>0</v>
      </c>
    </row>
    <row r="389" spans="2:17" ht="409.6">
      <c r="B389" s="58" t="s">
        <v>96</v>
      </c>
      <c r="C389" s="7"/>
      <c r="D389" s="7" t="s">
        <v>213</v>
      </c>
      <c r="E389" s="6">
        <v>0.88105179999999994</v>
      </c>
      <c r="F389" s="6">
        <v>0.90337040000000002</v>
      </c>
      <c r="G389" s="6">
        <v>0.87435400000000008</v>
      </c>
      <c r="H389" s="6">
        <v>0.8409624</v>
      </c>
      <c r="I389" s="6">
        <v>0.81219700000000006</v>
      </c>
      <c r="J389" s="6">
        <v>1.1423748</v>
      </c>
      <c r="K389" s="6">
        <v>0.93384290000000003</v>
      </c>
      <c r="L389" s="6">
        <v>1.4247935</v>
      </c>
      <c r="M389" s="6">
        <v>1.1310913</v>
      </c>
      <c r="N389" s="11">
        <v>1.1200519999999998</v>
      </c>
      <c r="O389">
        <v>0.97600540000000002</v>
      </c>
      <c r="P389" s="6">
        <v>1.0084554999999999</v>
      </c>
      <c r="Q389" s="7">
        <v>0.90529150000000003</v>
      </c>
    </row>
    <row r="390" spans="2:17" ht="409.6">
      <c r="B390" s="58" t="s">
        <v>97</v>
      </c>
      <c r="C390" s="7"/>
      <c r="D390" s="7" t="s">
        <v>213</v>
      </c>
      <c r="E390" s="6">
        <v>0.67446539999999999</v>
      </c>
      <c r="F390" s="6">
        <v>0.65991030000000006</v>
      </c>
      <c r="G390" s="6">
        <v>0.70469320000000002</v>
      </c>
      <c r="H390" s="6">
        <v>0.71883750000000002</v>
      </c>
      <c r="I390" s="6">
        <v>0.71010139999999999</v>
      </c>
      <c r="J390" s="6">
        <v>0.73979300000000003</v>
      </c>
      <c r="K390" s="6">
        <v>0.71195759999999997</v>
      </c>
      <c r="L390" s="6">
        <v>0.65355229999999997</v>
      </c>
      <c r="M390" s="6">
        <v>0.7108298999999999</v>
      </c>
      <c r="N390" s="11">
        <v>0.68726129999999996</v>
      </c>
      <c r="O390">
        <v>0.66219100000000009</v>
      </c>
      <c r="P390" s="6">
        <v>0.74350179999999999</v>
      </c>
      <c r="Q390" s="7">
        <v>0.7261903999999999</v>
      </c>
    </row>
    <row r="391" spans="2:17" ht="409.6">
      <c r="B391" s="58" t="s">
        <v>98</v>
      </c>
      <c r="C391" s="7"/>
      <c r="D391" s="7" t="s">
        <v>213</v>
      </c>
      <c r="E391" s="6">
        <v>0.463175</v>
      </c>
      <c r="F391" s="6">
        <v>0.45169799999999999</v>
      </c>
      <c r="G391" s="6">
        <v>0.45563600000000004</v>
      </c>
      <c r="H391" s="6">
        <v>0.45621899999999999</v>
      </c>
      <c r="I391" s="6">
        <v>0.484205</v>
      </c>
      <c r="J391" s="6">
        <v>0.45441699999999996</v>
      </c>
      <c r="K391" s="6">
        <v>0.45986399999999999</v>
      </c>
      <c r="L391" s="6">
        <v>0.44997599999999999</v>
      </c>
      <c r="M391" s="6">
        <v>0.44711399999999996</v>
      </c>
      <c r="N391" s="11">
        <v>0.434834</v>
      </c>
      <c r="O391">
        <v>0.46272809999999998</v>
      </c>
      <c r="P391" s="6">
        <v>0.48739359999999998</v>
      </c>
      <c r="Q391" s="7">
        <v>0.4840102</v>
      </c>
    </row>
    <row r="392" spans="2:17" ht="409.6">
      <c r="B392" s="58" t="s">
        <v>99</v>
      </c>
      <c r="C392" s="7"/>
      <c r="D392" s="7" t="s">
        <v>213</v>
      </c>
      <c r="E392" s="6">
        <v>0.59396300000000002</v>
      </c>
      <c r="F392" s="6">
        <v>0.62353400000000003</v>
      </c>
      <c r="G392" s="6">
        <v>0.6213780000000001</v>
      </c>
      <c r="H392" s="6">
        <v>0.61682000000000003</v>
      </c>
      <c r="I392" s="6">
        <v>0.59735099999999997</v>
      </c>
      <c r="J392" s="6">
        <v>0.60079899999999997</v>
      </c>
      <c r="K392" s="6">
        <v>0.56400800000000006</v>
      </c>
      <c r="L392" s="6">
        <v>0.55650199999999994</v>
      </c>
      <c r="M392" s="6">
        <v>0.56293300000000002</v>
      </c>
      <c r="N392" s="11">
        <v>0.52016799999999996</v>
      </c>
      <c r="O392">
        <v>0.55933920000000004</v>
      </c>
      <c r="P392" s="6">
        <v>0.52620010000000006</v>
      </c>
      <c r="Q392" s="7">
        <v>0.52892709999999998</v>
      </c>
    </row>
    <row r="393" spans="2:17" ht="409.6">
      <c r="B393" s="58" t="s">
        <v>100</v>
      </c>
      <c r="C393" s="7"/>
      <c r="D393" s="7" t="s">
        <v>213</v>
      </c>
      <c r="E393" s="6">
        <v>0</v>
      </c>
      <c r="F393" s="6">
        <v>0</v>
      </c>
      <c r="G393" s="6">
        <v>0</v>
      </c>
      <c r="H393" s="6">
        <v>0</v>
      </c>
      <c r="I393" s="6">
        <v>0</v>
      </c>
      <c r="J393" s="6">
        <v>0</v>
      </c>
      <c r="K393" s="6">
        <v>0</v>
      </c>
      <c r="L393" s="6">
        <v>0</v>
      </c>
      <c r="M393" s="6">
        <v>0</v>
      </c>
      <c r="N393" s="11">
        <v>0</v>
      </c>
      <c r="O393">
        <v>0</v>
      </c>
      <c r="P393" s="6">
        <v>0</v>
      </c>
      <c r="Q393" s="7">
        <v>0</v>
      </c>
    </row>
    <row r="394" spans="2:17" ht="409.6">
      <c r="B394" s="58" t="s">
        <v>380</v>
      </c>
      <c r="C394" s="7"/>
      <c r="D394" s="7" t="s">
        <v>213</v>
      </c>
      <c r="E394" s="6">
        <v>0.80487330000000001</v>
      </c>
      <c r="F394" s="6">
        <v>0.8394545000000001</v>
      </c>
      <c r="G394" s="6">
        <v>0.83501800000000004</v>
      </c>
      <c r="H394" s="6">
        <v>0.81516699999999997</v>
      </c>
      <c r="I394" s="6">
        <v>0.34523899999999996</v>
      </c>
      <c r="J394" s="6">
        <v>0.40191789999999999</v>
      </c>
      <c r="K394" s="6">
        <v>0.37939810000000002</v>
      </c>
      <c r="L394" s="6">
        <v>0.45809650000000002</v>
      </c>
      <c r="M394" s="6">
        <v>0.48793200000000003</v>
      </c>
      <c r="N394" s="11">
        <v>0.4685841</v>
      </c>
      <c r="O394">
        <v>0.68749350000000009</v>
      </c>
      <c r="P394" s="6">
        <v>0.26494009999999996</v>
      </c>
      <c r="Q394" s="7" t="e">
        <v>#VALUE!</v>
      </c>
    </row>
    <row r="395" spans="2:17" ht="409.6">
      <c r="B395" s="58" t="s">
        <v>101</v>
      </c>
      <c r="C395" s="7"/>
      <c r="D395" s="7" t="s">
        <v>213</v>
      </c>
      <c r="E395" s="6">
        <v>0.37379129999999999</v>
      </c>
      <c r="F395" s="6">
        <v>0.38522440000000002</v>
      </c>
      <c r="G395" s="6">
        <v>0.39198200000000005</v>
      </c>
      <c r="H395" s="6">
        <v>0.40566940000000001</v>
      </c>
      <c r="I395" s="6">
        <v>0.41136849999999997</v>
      </c>
      <c r="J395" s="6">
        <v>0.39486389999999999</v>
      </c>
      <c r="K395" s="6">
        <v>0.38932990000000001</v>
      </c>
      <c r="L395" s="6">
        <v>0.42778820000000001</v>
      </c>
      <c r="M395" s="6">
        <v>0.41144910000000001</v>
      </c>
      <c r="N395" s="11">
        <v>0.43527870000000002</v>
      </c>
      <c r="O395">
        <v>0.60821199999999997</v>
      </c>
      <c r="P395" s="6">
        <v>0.87972230000000007</v>
      </c>
      <c r="Q395" s="7">
        <v>0.72127279999999994</v>
      </c>
    </row>
    <row r="396" spans="2:17" ht="409.6">
      <c r="B396" s="58" t="s">
        <v>381</v>
      </c>
      <c r="C396" s="7"/>
      <c r="D396" s="7" t="s">
        <v>213</v>
      </c>
      <c r="E396" s="6">
        <v>0.3977234</v>
      </c>
      <c r="F396" s="6">
        <v>0.39125189999999999</v>
      </c>
      <c r="G396" s="6">
        <v>0.40725820000000001</v>
      </c>
      <c r="H396" s="6">
        <v>0.3921866</v>
      </c>
      <c r="I396" s="6">
        <v>0.39627970000000001</v>
      </c>
      <c r="J396" s="6">
        <v>0.39207740000000002</v>
      </c>
      <c r="K396" s="6">
        <v>0.38273499999999999</v>
      </c>
      <c r="L396" s="6">
        <v>0.3750677</v>
      </c>
      <c r="M396" s="6">
        <v>0.38161250000000002</v>
      </c>
      <c r="N396" s="11">
        <v>0.38383539999999999</v>
      </c>
      <c r="O396">
        <v>0.83656750000000002</v>
      </c>
      <c r="P396" s="6">
        <v>0.79986210000000002</v>
      </c>
      <c r="Q396" s="7">
        <v>0.80172310000000002</v>
      </c>
    </row>
    <row r="397" spans="2:17" ht="409.6">
      <c r="B397" s="58" t="s">
        <v>102</v>
      </c>
      <c r="C397" s="7"/>
      <c r="D397" s="7" t="s">
        <v>213</v>
      </c>
      <c r="E397" s="6">
        <v>0.87550509999999993</v>
      </c>
      <c r="F397" s="6">
        <v>0.87063199999999996</v>
      </c>
      <c r="G397" s="6">
        <v>0.83127059999999997</v>
      </c>
      <c r="H397" s="6">
        <v>0.8031585</v>
      </c>
      <c r="I397" s="6">
        <v>0.87185670000000004</v>
      </c>
      <c r="J397" s="6">
        <v>0.84033469999999999</v>
      </c>
      <c r="K397" s="6">
        <v>0.82842789999999999</v>
      </c>
      <c r="L397" s="6">
        <v>0.7763523</v>
      </c>
      <c r="M397" s="6">
        <v>0.79498839999999993</v>
      </c>
      <c r="N397" s="11">
        <v>0.83193650000000008</v>
      </c>
      <c r="O397">
        <v>0.82285649999999999</v>
      </c>
      <c r="P397" s="6">
        <v>0.84218269999999995</v>
      </c>
      <c r="Q397" s="7">
        <v>0.82030669999999994</v>
      </c>
    </row>
    <row r="398" spans="2:17" ht="409.6">
      <c r="B398" s="58" t="s">
        <v>103</v>
      </c>
      <c r="C398" s="7"/>
      <c r="D398" s="7" t="s">
        <v>213</v>
      </c>
      <c r="E398" s="6">
        <v>1.0445845999999999</v>
      </c>
      <c r="F398" s="6">
        <v>1.0119832</v>
      </c>
      <c r="G398" s="6">
        <v>0.99289729999999998</v>
      </c>
      <c r="H398" s="6">
        <v>0.84479960000000009</v>
      </c>
      <c r="I398" s="6">
        <v>0.8758302</v>
      </c>
      <c r="J398" s="6">
        <v>0.91718510000000009</v>
      </c>
      <c r="K398" s="6">
        <v>0.87076009999999993</v>
      </c>
      <c r="L398" s="6">
        <v>0.70857500000000007</v>
      </c>
      <c r="M398" s="6">
        <v>0.67779600000000007</v>
      </c>
      <c r="N398" s="11">
        <v>0.73295100000000002</v>
      </c>
      <c r="O398">
        <v>0.75443970000000005</v>
      </c>
      <c r="P398" s="6">
        <v>0.78592610000000007</v>
      </c>
      <c r="Q398" s="7">
        <v>0.70980399999999999</v>
      </c>
    </row>
    <row r="399" spans="2:17" ht="409.6">
      <c r="B399" s="58" t="s">
        <v>104</v>
      </c>
      <c r="C399" s="7"/>
      <c r="D399" s="7" t="s">
        <v>213</v>
      </c>
      <c r="E399" s="6">
        <v>0.39378419999999997</v>
      </c>
      <c r="F399" s="6">
        <v>0.42154419999999998</v>
      </c>
      <c r="G399" s="6">
        <v>0.67627660000000001</v>
      </c>
      <c r="H399" s="6">
        <v>0.68763789999999991</v>
      </c>
      <c r="I399" s="6">
        <v>0.62604579999999999</v>
      </c>
      <c r="J399" s="6">
        <v>0.38131360000000003</v>
      </c>
      <c r="K399" s="6">
        <v>0.4269712</v>
      </c>
      <c r="L399" s="6">
        <v>0.3502865</v>
      </c>
      <c r="M399" s="6">
        <v>0.34687380000000001</v>
      </c>
      <c r="N399" s="11">
        <v>0.46745100000000001</v>
      </c>
      <c r="O399">
        <v>0.74649239999999994</v>
      </c>
      <c r="P399" s="6">
        <v>0.68422900000000009</v>
      </c>
      <c r="Q399" s="7">
        <v>0.46337840000000002</v>
      </c>
    </row>
    <row r="400" spans="2:17" ht="409.6">
      <c r="B400" s="58" t="s">
        <v>105</v>
      </c>
      <c r="C400" s="7"/>
      <c r="D400" s="7" t="s">
        <v>213</v>
      </c>
      <c r="E400" s="6">
        <v>0.83374619999999999</v>
      </c>
      <c r="F400" s="6">
        <v>0.83363930000000008</v>
      </c>
      <c r="G400" s="6">
        <v>0.83224639999999994</v>
      </c>
      <c r="H400" s="6">
        <v>0.83167499999999994</v>
      </c>
      <c r="I400" s="6">
        <v>0.83085279999999995</v>
      </c>
      <c r="J400" s="6">
        <v>0.82614549999999998</v>
      </c>
      <c r="K400" s="6">
        <v>0.82798530000000004</v>
      </c>
      <c r="L400" s="6">
        <v>0.83008409999999999</v>
      </c>
      <c r="M400" s="6">
        <v>0.82774579999999998</v>
      </c>
      <c r="N400" s="11">
        <v>0.8281307</v>
      </c>
      <c r="O400">
        <v>0.72439419999999999</v>
      </c>
      <c r="P400" s="6">
        <v>0.72064930000000005</v>
      </c>
      <c r="Q400" s="7">
        <v>0.82718820000000004</v>
      </c>
    </row>
    <row r="401" spans="2:17" ht="409.6">
      <c r="B401" s="58" t="s">
        <v>106</v>
      </c>
      <c r="C401" s="7"/>
      <c r="D401" s="7" t="s">
        <v>213</v>
      </c>
      <c r="E401" s="6">
        <v>0.75736700000000001</v>
      </c>
      <c r="F401" s="6">
        <v>0.40506400000000004</v>
      </c>
      <c r="G401" s="6">
        <v>0.41408999999999996</v>
      </c>
      <c r="H401" s="6">
        <v>0.41042800000000002</v>
      </c>
      <c r="I401" s="6">
        <v>0.38204300000000002</v>
      </c>
      <c r="J401" s="6">
        <v>0.400337</v>
      </c>
      <c r="K401" s="6">
        <v>0.40258899999999997</v>
      </c>
      <c r="L401" s="6">
        <v>0.38623599999999997</v>
      </c>
      <c r="M401" s="6">
        <v>0.40815899999999999</v>
      </c>
      <c r="N401" s="11">
        <v>0.39762200000000003</v>
      </c>
      <c r="O401">
        <v>0.67363050000000002</v>
      </c>
      <c r="P401" s="6">
        <v>0.71040360000000002</v>
      </c>
      <c r="Q401" s="7">
        <v>0.7672523</v>
      </c>
    </row>
    <row r="402" spans="2:17" ht="409.6">
      <c r="B402" s="58" t="s">
        <v>135</v>
      </c>
      <c r="C402" s="7"/>
      <c r="D402" s="7" t="s">
        <v>213</v>
      </c>
      <c r="E402" s="6">
        <v>0.47675499999999998</v>
      </c>
      <c r="F402" s="6">
        <v>0.66673400000000005</v>
      </c>
      <c r="G402" s="6">
        <v>0.49401699999999998</v>
      </c>
      <c r="H402" s="6">
        <v>0.43618200000000001</v>
      </c>
      <c r="I402" s="6">
        <v>0.438859</v>
      </c>
      <c r="J402" s="6">
        <v>0.43707400000000002</v>
      </c>
      <c r="K402" s="6">
        <v>0.396036</v>
      </c>
      <c r="L402" s="6">
        <v>0.53497400000000006</v>
      </c>
      <c r="M402" s="6">
        <v>0.39676600000000001</v>
      </c>
      <c r="N402" s="11">
        <v>0.39943400000000001</v>
      </c>
      <c r="O402">
        <v>1.0489482999999999</v>
      </c>
      <c r="P402" s="6">
        <v>0.76139639999999997</v>
      </c>
      <c r="Q402" s="7">
        <v>1.0409999999999999</v>
      </c>
    </row>
    <row r="403" spans="2:17" ht="409.6">
      <c r="B403" s="58" t="s">
        <v>107</v>
      </c>
      <c r="C403" s="7"/>
      <c r="D403" s="7" t="s">
        <v>213</v>
      </c>
      <c r="E403" s="6">
        <v>0</v>
      </c>
      <c r="F403" s="6">
        <v>0</v>
      </c>
      <c r="G403" s="6">
        <v>0</v>
      </c>
      <c r="H403" s="6">
        <v>0</v>
      </c>
      <c r="I403" s="6">
        <v>0</v>
      </c>
      <c r="J403" s="6">
        <v>0</v>
      </c>
      <c r="K403" s="6">
        <v>0</v>
      </c>
      <c r="L403" s="6">
        <v>0.75326369999999998</v>
      </c>
      <c r="M403" s="6">
        <v>0.74818180000000001</v>
      </c>
      <c r="N403" s="11">
        <v>0.77063269999999995</v>
      </c>
      <c r="O403">
        <v>0.75075130000000001</v>
      </c>
      <c r="P403" s="6">
        <v>0.75075130000000001</v>
      </c>
      <c r="Q403" s="7">
        <v>0.76236080000000006</v>
      </c>
    </row>
    <row r="404" spans="2:17" ht="409.6">
      <c r="B404" s="58" t="s">
        <v>108</v>
      </c>
      <c r="C404" s="7"/>
      <c r="D404" s="7" t="s">
        <v>213</v>
      </c>
      <c r="E404" s="6">
        <v>0.63015999999999994</v>
      </c>
      <c r="F404" s="6">
        <v>0.65748000000000006</v>
      </c>
      <c r="G404" s="6">
        <v>0.65358700000000003</v>
      </c>
      <c r="H404" s="6">
        <v>0.64505400000000002</v>
      </c>
      <c r="I404" s="6">
        <v>0.66033500000000001</v>
      </c>
      <c r="J404" s="6">
        <v>0.69597200000000004</v>
      </c>
      <c r="K404" s="6">
        <v>0.60293200000000002</v>
      </c>
      <c r="L404" s="6">
        <v>0.72287099999999993</v>
      </c>
      <c r="M404" s="6">
        <v>0.71839399999999998</v>
      </c>
      <c r="N404" s="11">
        <v>0.68064899999999995</v>
      </c>
      <c r="O404">
        <v>0.67437510000000001</v>
      </c>
      <c r="P404" s="6">
        <v>0.7078352</v>
      </c>
      <c r="Q404" s="7">
        <v>0.70873649999999999</v>
      </c>
    </row>
    <row r="405" spans="2:17" ht="409.6">
      <c r="B405" s="58" t="s">
        <v>109</v>
      </c>
      <c r="C405" s="7"/>
      <c r="D405" s="7" t="s">
        <v>213</v>
      </c>
      <c r="E405" s="6">
        <v>0.82581979999999999</v>
      </c>
      <c r="F405" s="6">
        <v>0.79543700000000006</v>
      </c>
      <c r="G405" s="6">
        <v>0.76102259999999999</v>
      </c>
      <c r="H405" s="6">
        <v>0.85533860000000006</v>
      </c>
      <c r="I405" s="6">
        <v>0.80346230000000007</v>
      </c>
      <c r="J405" s="6">
        <v>0.75828300000000004</v>
      </c>
      <c r="K405" s="6">
        <v>0.65714939999999999</v>
      </c>
      <c r="L405" s="6">
        <v>0.65743340000000006</v>
      </c>
      <c r="M405" s="6">
        <v>0.76320250000000001</v>
      </c>
      <c r="N405" s="11">
        <v>0.7631675</v>
      </c>
      <c r="O405">
        <v>0.81117119999999998</v>
      </c>
      <c r="P405" s="6">
        <v>0.75120779999999998</v>
      </c>
      <c r="Q405" s="7">
        <v>0.67739149999999992</v>
      </c>
    </row>
    <row r="406" spans="2:17" ht="409.6">
      <c r="B406" s="58" t="s">
        <v>110</v>
      </c>
      <c r="C406" s="7"/>
      <c r="D406" s="7" t="s">
        <v>213</v>
      </c>
      <c r="E406" s="6">
        <v>0.94196900000000006</v>
      </c>
      <c r="F406" s="6">
        <v>0.86870169999999991</v>
      </c>
      <c r="G406" s="6">
        <v>1.0136300999999999</v>
      </c>
      <c r="H406" s="6">
        <v>0.92237379999999991</v>
      </c>
      <c r="I406" s="6">
        <v>0.89913049999999994</v>
      </c>
      <c r="J406" s="6">
        <v>0.81418089999999999</v>
      </c>
      <c r="K406" s="6">
        <v>0.80167060000000001</v>
      </c>
      <c r="L406" s="6">
        <v>0.7793793</v>
      </c>
      <c r="M406" s="6">
        <v>0.68124859999999998</v>
      </c>
      <c r="N406" s="11">
        <v>0.68132320000000002</v>
      </c>
      <c r="O406">
        <v>0.8263682</v>
      </c>
      <c r="P406" s="6">
        <v>0.8240286</v>
      </c>
      <c r="Q406" s="7">
        <v>0.67648850000000005</v>
      </c>
    </row>
    <row r="407" spans="2:17" ht="409.6">
      <c r="B407" s="58" t="s">
        <v>111</v>
      </c>
      <c r="C407" s="7"/>
      <c r="D407" s="7" t="s">
        <v>213</v>
      </c>
      <c r="E407" s="6">
        <v>0.33271200000000001</v>
      </c>
      <c r="F407" s="6">
        <v>0.32593700000000003</v>
      </c>
      <c r="G407" s="6">
        <v>0.31612000000000001</v>
      </c>
      <c r="H407" s="6">
        <v>0.32414199999999999</v>
      </c>
      <c r="I407" s="6">
        <v>0.345333</v>
      </c>
      <c r="J407" s="6">
        <v>0.32913400000000004</v>
      </c>
      <c r="K407" s="6">
        <v>0.33338499999999999</v>
      </c>
      <c r="L407" s="6">
        <v>0.33809899999999998</v>
      </c>
      <c r="M407" s="6">
        <v>0.33612200000000003</v>
      </c>
      <c r="N407" s="11">
        <v>0.41116199999999997</v>
      </c>
      <c r="O407">
        <v>0.38473740000000001</v>
      </c>
      <c r="P407" s="6">
        <v>0.36369209999999996</v>
      </c>
      <c r="Q407" s="7">
        <v>0.3982251</v>
      </c>
    </row>
    <row r="408" spans="2:17" ht="409.6">
      <c r="B408" s="58" t="s">
        <v>112</v>
      </c>
      <c r="C408" s="7"/>
      <c r="D408" s="7" t="s">
        <v>213</v>
      </c>
      <c r="E408" s="6">
        <v>0.34312900000000002</v>
      </c>
      <c r="F408" s="6">
        <v>0.33674300000000001</v>
      </c>
      <c r="G408" s="6">
        <v>0.33873899999999996</v>
      </c>
      <c r="H408" s="6">
        <v>0.33640699999999996</v>
      </c>
      <c r="I408" s="6">
        <v>0.32716400000000001</v>
      </c>
      <c r="J408" s="6">
        <v>0.35725699999999999</v>
      </c>
      <c r="K408" s="6">
        <v>0.35241400000000001</v>
      </c>
      <c r="L408" s="6">
        <v>0.38334800000000002</v>
      </c>
      <c r="M408" s="6">
        <v>0.34794200000000003</v>
      </c>
      <c r="N408" s="11">
        <v>0.34150700000000001</v>
      </c>
      <c r="O408">
        <v>0.42994270000000001</v>
      </c>
      <c r="P408" s="6">
        <v>0.4364731</v>
      </c>
      <c r="Q408" s="7">
        <v>0.42465320000000001</v>
      </c>
    </row>
    <row r="409" spans="2:17" ht="409.6">
      <c r="B409" s="58" t="s">
        <v>382</v>
      </c>
      <c r="C409" s="7"/>
      <c r="D409" s="7" t="s">
        <v>213</v>
      </c>
      <c r="E409" s="6">
        <v>0.7300411</v>
      </c>
      <c r="F409" s="6">
        <v>0.72862329999999997</v>
      </c>
      <c r="G409" s="6">
        <v>0.73795429999999995</v>
      </c>
      <c r="H409" s="6">
        <v>0.71608740000000004</v>
      </c>
      <c r="I409" s="6">
        <v>0.75264799999999998</v>
      </c>
      <c r="J409" s="6">
        <v>0.83130880000000007</v>
      </c>
      <c r="K409" s="6">
        <v>0.83697850000000007</v>
      </c>
      <c r="L409" s="6">
        <v>0.80635789999999996</v>
      </c>
      <c r="M409" s="6">
        <v>0.78452250000000001</v>
      </c>
      <c r="N409" s="11">
        <v>0.78542229999999991</v>
      </c>
      <c r="O409">
        <v>0.75008699999999995</v>
      </c>
      <c r="P409" s="6">
        <v>0.8007706</v>
      </c>
      <c r="Q409" s="7">
        <v>0.80184029999999995</v>
      </c>
    </row>
    <row r="410" spans="2:17" ht="409.6">
      <c r="B410" s="58" t="s">
        <v>113</v>
      </c>
      <c r="C410" s="7"/>
      <c r="D410" s="7" t="s">
        <v>213</v>
      </c>
      <c r="E410" s="6">
        <v>0</v>
      </c>
      <c r="F410" s="6">
        <v>0</v>
      </c>
      <c r="G410" s="6">
        <v>0</v>
      </c>
      <c r="H410" s="6">
        <v>0</v>
      </c>
      <c r="I410" s="6">
        <v>0</v>
      </c>
      <c r="J410" s="6">
        <v>0</v>
      </c>
      <c r="K410" s="6">
        <v>0</v>
      </c>
      <c r="L410" s="6">
        <v>0</v>
      </c>
      <c r="M410" s="6">
        <v>0</v>
      </c>
      <c r="N410" s="11">
        <v>0</v>
      </c>
      <c r="O410">
        <v>0</v>
      </c>
      <c r="P410" s="6">
        <v>0</v>
      </c>
      <c r="Q410" s="7">
        <v>0</v>
      </c>
    </row>
    <row r="411" spans="2:17" ht="409.6">
      <c r="B411" s="58" t="s">
        <v>114</v>
      </c>
      <c r="C411" s="7"/>
      <c r="D411" s="7" t="s">
        <v>213</v>
      </c>
      <c r="E411" s="6">
        <v>0.7493843</v>
      </c>
      <c r="F411" s="6">
        <v>0.80581060000000004</v>
      </c>
      <c r="G411" s="6">
        <v>0.75174059999999998</v>
      </c>
      <c r="H411" s="6">
        <v>0.72584749999999998</v>
      </c>
      <c r="I411" s="6">
        <v>0.71529900000000002</v>
      </c>
      <c r="J411" s="6">
        <v>0.72939739999999997</v>
      </c>
      <c r="K411" s="6">
        <v>0.73927930000000008</v>
      </c>
      <c r="L411" s="6">
        <v>0.76445390000000002</v>
      </c>
      <c r="M411" s="6">
        <v>0.73153830000000009</v>
      </c>
      <c r="N411" s="11">
        <v>0.77208870000000007</v>
      </c>
      <c r="O411">
        <v>0.71457860000000006</v>
      </c>
      <c r="P411" s="6">
        <v>0.68242819999999993</v>
      </c>
      <c r="Q411" s="7">
        <v>0.68781290000000006</v>
      </c>
    </row>
    <row r="412" spans="2:17" ht="409.6">
      <c r="B412" s="58" t="s">
        <v>115</v>
      </c>
      <c r="C412" s="7"/>
      <c r="D412" s="7" t="s">
        <v>213</v>
      </c>
      <c r="E412" s="6">
        <v>1.3094532999999999</v>
      </c>
      <c r="F412" s="6">
        <v>2.5159452</v>
      </c>
      <c r="G412" s="6">
        <v>0.77961540000000007</v>
      </c>
      <c r="H412" s="6">
        <v>0.73167309999999997</v>
      </c>
      <c r="I412" s="6">
        <v>0.79883500000000007</v>
      </c>
      <c r="J412" s="6">
        <v>0.58875220000000006</v>
      </c>
      <c r="K412" s="6">
        <v>0.79815750000000008</v>
      </c>
      <c r="L412" s="6">
        <v>0.84210640000000003</v>
      </c>
      <c r="M412" s="6">
        <v>0.84660000000000002</v>
      </c>
      <c r="N412" s="11">
        <v>0.81929030000000003</v>
      </c>
      <c r="O412">
        <v>0.89296880000000001</v>
      </c>
      <c r="P412" s="6">
        <v>0.8404412</v>
      </c>
      <c r="Q412" s="7">
        <v>1.1184118000000001</v>
      </c>
    </row>
    <row r="413" spans="2:17" ht="409.6">
      <c r="B413" s="58" t="s">
        <v>116</v>
      </c>
      <c r="C413" s="7"/>
      <c r="D413" s="7" t="s">
        <v>213</v>
      </c>
      <c r="E413" s="6">
        <v>1.0580000000000001</v>
      </c>
      <c r="F413" s="6">
        <v>1.0580000000000001</v>
      </c>
      <c r="G413" s="6">
        <v>1.0580000000000001</v>
      </c>
      <c r="H413" s="6">
        <v>32.0343333</v>
      </c>
      <c r="I413" s="6">
        <v>0.70544439999999997</v>
      </c>
      <c r="J413" s="6">
        <v>32.253916700000005</v>
      </c>
      <c r="K413" s="6">
        <v>6.8301999999999996</v>
      </c>
      <c r="L413" s="6">
        <v>9.2712778</v>
      </c>
      <c r="M413" s="6">
        <v>0.75595239999999997</v>
      </c>
      <c r="N413" s="11">
        <v>2.5974583</v>
      </c>
      <c r="O413">
        <v>0.66145830000000005</v>
      </c>
      <c r="P413" s="6">
        <v>0.91758329999999999</v>
      </c>
      <c r="Q413" s="7">
        <v>0.78954170000000001</v>
      </c>
    </row>
    <row r="414" spans="2:17" ht="409.6">
      <c r="B414" s="58" t="s">
        <v>117</v>
      </c>
      <c r="C414" s="7"/>
      <c r="D414" s="7" t="s">
        <v>213</v>
      </c>
      <c r="E414" s="6">
        <v>0.90686410000000006</v>
      </c>
      <c r="F414" s="6">
        <v>0.93657789999999996</v>
      </c>
      <c r="G414" s="6">
        <v>0.91876419999999992</v>
      </c>
      <c r="H414" s="6">
        <v>0.99977090000000002</v>
      </c>
      <c r="I414" s="6">
        <v>0.95348149999999998</v>
      </c>
      <c r="J414" s="6">
        <v>0.95994600000000008</v>
      </c>
      <c r="K414" s="6">
        <v>0.83896950000000003</v>
      </c>
      <c r="L414" s="6">
        <v>0.81320989999999993</v>
      </c>
      <c r="M414" s="6">
        <v>0.83176039999999996</v>
      </c>
      <c r="N414" s="11">
        <v>0.84850519999999996</v>
      </c>
      <c r="O414" t="e">
        <v>#VALUE!</v>
      </c>
      <c r="P414" s="6">
        <v>0.94589999999999996</v>
      </c>
      <c r="Q414" s="7">
        <v>0</v>
      </c>
    </row>
    <row r="415" spans="2:17" ht="409.6">
      <c r="B415" s="58" t="s">
        <v>118</v>
      </c>
      <c r="C415" s="7"/>
      <c r="D415" s="7" t="s">
        <v>213</v>
      </c>
      <c r="E415" s="6">
        <v>0.85151300000000008</v>
      </c>
      <c r="F415" s="6">
        <v>0.73533799999999994</v>
      </c>
      <c r="G415" s="6">
        <v>0.67196900000000004</v>
      </c>
      <c r="H415" s="6">
        <v>0.66840999999999995</v>
      </c>
      <c r="I415" s="6">
        <v>0.68801099999999993</v>
      </c>
      <c r="J415" s="6">
        <v>0.65446000000000004</v>
      </c>
      <c r="K415" s="6">
        <v>0.73963999999999996</v>
      </c>
      <c r="L415" s="6">
        <v>0.67461800000000005</v>
      </c>
      <c r="M415" s="6">
        <v>0.71428099999999994</v>
      </c>
      <c r="N415" s="11">
        <v>0.77132000000000001</v>
      </c>
      <c r="O415">
        <v>0.77927449999999998</v>
      </c>
      <c r="P415" s="6">
        <v>0.76619899999999996</v>
      </c>
      <c r="Q415" s="7">
        <v>0.6427138</v>
      </c>
    </row>
    <row r="416" spans="2:17" ht="409.6">
      <c r="B416" s="58" t="s">
        <v>119</v>
      </c>
      <c r="C416" s="7"/>
      <c r="D416" s="7" t="s">
        <v>213</v>
      </c>
      <c r="E416" s="6">
        <v>0</v>
      </c>
      <c r="F416" s="6">
        <v>0</v>
      </c>
      <c r="G416" s="6">
        <v>0</v>
      </c>
      <c r="H416" s="6">
        <v>0</v>
      </c>
      <c r="I416" s="6">
        <v>0</v>
      </c>
      <c r="J416" s="6">
        <v>0</v>
      </c>
      <c r="K416" s="6">
        <v>0</v>
      </c>
      <c r="L416" s="6">
        <v>0</v>
      </c>
      <c r="M416" s="6">
        <v>0</v>
      </c>
      <c r="N416" s="11">
        <v>0</v>
      </c>
      <c r="O416">
        <v>0</v>
      </c>
      <c r="P416" s="6">
        <v>0</v>
      </c>
      <c r="Q416" s="7">
        <v>0</v>
      </c>
    </row>
    <row r="417" spans="2:18" ht="409.6">
      <c r="B417" s="58" t="s">
        <v>120</v>
      </c>
      <c r="C417" s="7"/>
      <c r="D417" s="7" t="s">
        <v>213</v>
      </c>
      <c r="E417" s="6">
        <v>0.37165110000000001</v>
      </c>
      <c r="F417" s="6">
        <v>0.37662839999999997</v>
      </c>
      <c r="G417" s="6">
        <v>0.39537299999999997</v>
      </c>
      <c r="H417" s="6">
        <v>0.43281500000000001</v>
      </c>
      <c r="I417" s="6">
        <v>0.7713584</v>
      </c>
      <c r="J417" s="6">
        <v>0.88943359999999994</v>
      </c>
      <c r="K417" s="6">
        <v>0.94041079999999999</v>
      </c>
      <c r="L417" s="6">
        <v>0.91433410000000004</v>
      </c>
      <c r="M417" s="6">
        <v>0.91677419999999998</v>
      </c>
      <c r="N417" s="11">
        <v>0.91538639999999993</v>
      </c>
      <c r="O417">
        <v>0.68706489999999998</v>
      </c>
      <c r="P417" s="6">
        <v>0.95217010000000002</v>
      </c>
      <c r="Q417" s="7">
        <v>0.7504111</v>
      </c>
    </row>
    <row r="418" spans="2:18" ht="409.6">
      <c r="B418" s="58" t="s">
        <v>121</v>
      </c>
      <c r="C418" s="7"/>
      <c r="D418" s="7" t="s">
        <v>213</v>
      </c>
      <c r="E418" s="6">
        <v>0.95255219999999996</v>
      </c>
      <c r="F418" s="6">
        <v>0.97598010000000002</v>
      </c>
      <c r="G418" s="6">
        <v>0.99902930000000001</v>
      </c>
      <c r="H418" s="6">
        <v>1.0517570000000001</v>
      </c>
      <c r="I418" s="6">
        <v>1.1943004000000002</v>
      </c>
      <c r="J418" s="6">
        <v>1.1940956</v>
      </c>
      <c r="K418" s="6">
        <v>1.1942334000000001</v>
      </c>
      <c r="L418" s="6">
        <v>1.1942910999999998</v>
      </c>
      <c r="M418" s="6">
        <v>1.1945766</v>
      </c>
      <c r="N418" s="11">
        <v>1.0525434</v>
      </c>
      <c r="O418">
        <v>1.194461</v>
      </c>
      <c r="P418" s="6">
        <v>1.1947220999999999</v>
      </c>
      <c r="Q418" s="7">
        <v>1.1957221999999998</v>
      </c>
    </row>
    <row r="419" spans="2:18" ht="409.6">
      <c r="B419" s="58" t="s">
        <v>122</v>
      </c>
      <c r="C419" s="7"/>
      <c r="D419" s="7" t="s">
        <v>213</v>
      </c>
      <c r="E419" s="6">
        <v>0.43145800000000001</v>
      </c>
      <c r="F419" s="6">
        <v>0.56250500000000003</v>
      </c>
      <c r="G419" s="6">
        <v>0.55299599999999993</v>
      </c>
      <c r="H419" s="6">
        <v>0.641343</v>
      </c>
      <c r="I419" s="6">
        <v>0.66804799999999998</v>
      </c>
      <c r="J419" s="6">
        <v>0.58490700000000007</v>
      </c>
      <c r="K419" s="6">
        <v>0.52702899999999997</v>
      </c>
      <c r="L419" s="6">
        <v>0.67744399999999994</v>
      </c>
      <c r="M419" s="6">
        <v>0.71496300000000002</v>
      </c>
      <c r="N419" s="11">
        <v>1.1465070000000002</v>
      </c>
      <c r="O419">
        <v>0.74930660000000004</v>
      </c>
      <c r="P419" s="6">
        <v>0.71714790000000006</v>
      </c>
      <c r="Q419" s="7">
        <v>0.76178659999999998</v>
      </c>
    </row>
    <row r="420" spans="2:18" ht="409.6">
      <c r="B420" s="58" t="s">
        <v>383</v>
      </c>
      <c r="C420" s="7"/>
      <c r="D420" s="7" t="s">
        <v>213</v>
      </c>
      <c r="E420" s="6">
        <v>1.4879262000000002</v>
      </c>
      <c r="F420" s="6">
        <v>1.5094426000000001</v>
      </c>
      <c r="G420" s="6">
        <v>1.4817</v>
      </c>
      <c r="H420" s="6">
        <v>1.4587568000000002</v>
      </c>
      <c r="I420" s="6">
        <v>1.4992778</v>
      </c>
      <c r="J420" s="6">
        <v>0.9236814000000001</v>
      </c>
      <c r="K420" s="6">
        <v>0.91928920000000003</v>
      </c>
      <c r="L420" s="6">
        <v>0.89131579999999999</v>
      </c>
      <c r="M420" s="6">
        <v>0.92372500000000002</v>
      </c>
      <c r="N420" s="11">
        <v>0.95302380000000009</v>
      </c>
      <c r="O420">
        <v>1.0513659</v>
      </c>
      <c r="P420" s="6">
        <v>1.126439</v>
      </c>
      <c r="Q420" s="7">
        <v>1.0518035999999999</v>
      </c>
    </row>
    <row r="421" spans="2:18" ht="409.6">
      <c r="B421" s="58" t="s">
        <v>123</v>
      </c>
      <c r="C421" s="7"/>
      <c r="D421" s="7" t="s">
        <v>213</v>
      </c>
      <c r="E421" s="6">
        <v>0.81140000000000001</v>
      </c>
      <c r="F421" s="6">
        <v>0.70701700000000001</v>
      </c>
      <c r="G421" s="6">
        <v>0.75037300000000007</v>
      </c>
      <c r="H421" s="6">
        <v>0.74714999999999998</v>
      </c>
      <c r="I421" s="6">
        <v>0.77700499999999995</v>
      </c>
      <c r="J421" s="6">
        <v>0.74360400000000004</v>
      </c>
      <c r="K421" s="6">
        <v>0.73095299999999996</v>
      </c>
      <c r="L421" s="6">
        <v>0.69326500000000002</v>
      </c>
      <c r="M421" s="6">
        <v>0.65184799999999998</v>
      </c>
      <c r="N421" s="11">
        <v>0.63071500000000003</v>
      </c>
      <c r="O421">
        <v>0.71140610000000004</v>
      </c>
      <c r="P421" s="6">
        <v>0.69373640000000003</v>
      </c>
      <c r="Q421" s="7">
        <v>0.67113300000000009</v>
      </c>
    </row>
    <row r="422" spans="2:18" ht="409.6">
      <c r="B422" s="58" t="s">
        <v>124</v>
      </c>
      <c r="C422" s="7"/>
      <c r="D422" s="7" t="s">
        <v>213</v>
      </c>
      <c r="E422" s="6">
        <v>0.86000599999999994</v>
      </c>
      <c r="F422" s="6">
        <v>1.3041578999999999</v>
      </c>
      <c r="G422" s="6">
        <v>1.2105805999999999</v>
      </c>
      <c r="H422" s="6">
        <v>1.4346364</v>
      </c>
      <c r="I422" s="6">
        <v>0.82004259999999995</v>
      </c>
      <c r="J422" s="6">
        <v>0.82354340000000004</v>
      </c>
      <c r="K422" s="6">
        <v>0.8428949</v>
      </c>
      <c r="L422" s="6">
        <v>0.80701149999999999</v>
      </c>
      <c r="M422" s="6">
        <v>0.78539700000000001</v>
      </c>
      <c r="N422" s="11">
        <v>0.81075239999999993</v>
      </c>
      <c r="O422">
        <v>0.64627999999999997</v>
      </c>
      <c r="P422" s="6">
        <v>0.70766049999999991</v>
      </c>
      <c r="Q422" s="7">
        <v>0.71487820000000002</v>
      </c>
    </row>
    <row r="423" spans="2:18" ht="409.6">
      <c r="B423" s="58" t="s">
        <v>125</v>
      </c>
      <c r="C423" s="7"/>
      <c r="D423" s="7" t="s">
        <v>213</v>
      </c>
      <c r="E423" s="6">
        <v>0.63723569999999996</v>
      </c>
      <c r="F423" s="6">
        <v>0.63064209999999998</v>
      </c>
      <c r="G423" s="6">
        <v>0.62525379999999997</v>
      </c>
      <c r="H423" s="6">
        <v>0.62050179999999999</v>
      </c>
      <c r="I423" s="6">
        <v>0.62015039999999999</v>
      </c>
      <c r="J423" s="6">
        <v>0.6214923</v>
      </c>
      <c r="K423" s="6">
        <v>0.62091229999999997</v>
      </c>
      <c r="L423" s="6">
        <v>0.62133989999999995</v>
      </c>
      <c r="M423" s="6">
        <v>0.62162139999999999</v>
      </c>
      <c r="N423" s="11">
        <v>0.62450720000000004</v>
      </c>
      <c r="O423">
        <v>0.78285339999999992</v>
      </c>
      <c r="P423" s="6">
        <v>0.78732960000000007</v>
      </c>
      <c r="Q423" s="7">
        <v>0.78374810000000006</v>
      </c>
    </row>
    <row r="424" spans="2:18" ht="409.6">
      <c r="B424" s="58" t="s">
        <v>126</v>
      </c>
      <c r="C424" s="7"/>
      <c r="D424" s="7" t="s">
        <v>213</v>
      </c>
      <c r="E424" s="6">
        <v>0.89016799999999996</v>
      </c>
      <c r="F424" s="6">
        <v>0.9831044000000001</v>
      </c>
      <c r="G424" s="6">
        <v>0.90910770000000007</v>
      </c>
      <c r="H424" s="6">
        <v>0.91489430000000005</v>
      </c>
      <c r="I424" s="6">
        <v>0.93567539999999993</v>
      </c>
      <c r="J424" s="6">
        <v>0.90671930000000001</v>
      </c>
      <c r="K424" s="6">
        <v>1.0003354</v>
      </c>
      <c r="L424" s="6">
        <v>0.93184920000000004</v>
      </c>
      <c r="M424" s="6">
        <v>0.88630969999999998</v>
      </c>
      <c r="N424" s="11">
        <v>0.87371690000000002</v>
      </c>
      <c r="O424">
        <v>0.89968090000000001</v>
      </c>
      <c r="P424" s="6">
        <v>0.91240250000000001</v>
      </c>
      <c r="Q424" s="7">
        <v>0.94230510000000001</v>
      </c>
    </row>
    <row r="425" spans="2:18" ht="409.6">
      <c r="B425" s="58" t="s">
        <v>127</v>
      </c>
      <c r="C425" s="7"/>
      <c r="D425" s="7" t="s">
        <v>213</v>
      </c>
      <c r="E425" s="6">
        <v>0.91449040000000004</v>
      </c>
      <c r="F425" s="6">
        <v>0.93555010000000005</v>
      </c>
      <c r="G425" s="6">
        <v>0.90681939999999994</v>
      </c>
      <c r="H425" s="6">
        <v>0.89404290000000008</v>
      </c>
      <c r="I425" s="6">
        <v>0.89130110000000007</v>
      </c>
      <c r="J425" s="6">
        <v>1.1476051999999999</v>
      </c>
      <c r="K425" s="6">
        <v>1.1813768</v>
      </c>
      <c r="L425" s="6">
        <v>0.72101660000000001</v>
      </c>
      <c r="M425" s="6">
        <v>0.69048109999999996</v>
      </c>
      <c r="N425" s="11">
        <v>0.99121209999999993</v>
      </c>
      <c r="O425">
        <v>0.91957250000000001</v>
      </c>
      <c r="P425" s="6">
        <v>0.84696740000000004</v>
      </c>
      <c r="Q425" s="7">
        <v>1.0832944</v>
      </c>
    </row>
    <row r="426" spans="2:18" ht="409.6">
      <c r="B426" s="58" t="s">
        <v>128</v>
      </c>
      <c r="C426" s="7"/>
      <c r="D426" s="7" t="s">
        <v>213</v>
      </c>
      <c r="E426" s="6">
        <v>0.92962990000000001</v>
      </c>
      <c r="F426" s="6">
        <v>0.93009770000000003</v>
      </c>
      <c r="G426" s="6">
        <v>0.91891459999999991</v>
      </c>
      <c r="H426" s="6">
        <v>0.8841907</v>
      </c>
      <c r="I426" s="6">
        <v>0.87440300000000004</v>
      </c>
      <c r="J426" s="6">
        <v>0.84057150000000003</v>
      </c>
      <c r="K426" s="6">
        <v>0.78140409999999993</v>
      </c>
      <c r="L426" s="6">
        <v>0.67891939999999995</v>
      </c>
      <c r="M426" s="6">
        <v>0.63616250000000008</v>
      </c>
      <c r="N426" s="11">
        <v>0.63045370000000001</v>
      </c>
      <c r="O426">
        <v>0.69293839999999995</v>
      </c>
      <c r="P426" s="6">
        <v>0.65533219999999992</v>
      </c>
      <c r="Q426" s="7">
        <v>0.70092539999999992</v>
      </c>
    </row>
    <row r="427" spans="2:18" ht="409.6">
      <c r="B427" s="58" t="s">
        <v>129</v>
      </c>
      <c r="C427" s="7"/>
      <c r="D427" s="7" t="s">
        <v>213</v>
      </c>
      <c r="E427" s="6">
        <v>0.9221471</v>
      </c>
      <c r="F427" s="6">
        <v>0.89579999999999993</v>
      </c>
      <c r="G427" s="6">
        <v>0.89579999999999993</v>
      </c>
      <c r="H427" s="6">
        <v>0.89579999999999993</v>
      </c>
      <c r="I427" s="6">
        <v>0.89579999999999993</v>
      </c>
      <c r="J427" s="6">
        <v>0.84737840000000009</v>
      </c>
      <c r="K427" s="6">
        <v>0.68974000000000002</v>
      </c>
      <c r="L427" s="6">
        <v>0.85875860000000004</v>
      </c>
      <c r="M427" s="6">
        <v>0.96693099999999998</v>
      </c>
      <c r="N427" s="11">
        <v>1.0056773999999999</v>
      </c>
      <c r="O427">
        <v>0.8652069</v>
      </c>
      <c r="P427" s="6">
        <v>0.86239999999999994</v>
      </c>
      <c r="Q427" s="7">
        <v>0.87119439999999992</v>
      </c>
    </row>
    <row r="428" spans="2:18" ht="13.5" thickBot="1">
      <c r="B428" s="56" t="s">
        <v>130</v>
      </c>
      <c r="C428" s="9"/>
      <c r="D428" s="9" t="s">
        <v>213</v>
      </c>
      <c r="E428" s="8">
        <v>1.5393787999999999</v>
      </c>
      <c r="F428" s="8">
        <v>2.0204545</v>
      </c>
      <c r="G428" s="8">
        <v>3.1749999999999998</v>
      </c>
      <c r="H428" s="8">
        <v>2.9634</v>
      </c>
      <c r="I428" s="8">
        <v>1.965381</v>
      </c>
      <c r="J428" s="8">
        <v>2.1167917000000003</v>
      </c>
      <c r="K428" s="8">
        <v>2.1167917000000003</v>
      </c>
      <c r="L428" s="8">
        <v>2.1167917000000003</v>
      </c>
      <c r="M428" s="8">
        <v>2.1167917000000003</v>
      </c>
      <c r="N428" s="116">
        <v>2.1167917000000003</v>
      </c>
      <c r="O428" s="8">
        <v>2.1167500000000001</v>
      </c>
      <c r="P428" s="8">
        <v>2.1167406999999998</v>
      </c>
      <c r="Q428" s="9">
        <v>2.1167406999999998</v>
      </c>
    </row>
    <row r="429" spans="2:18" ht="409.6">
      <c r="M429" s="6"/>
      <c r="N429" s="11"/>
      <c r="Q429" s="6"/>
    </row>
    <row r="430" spans="2:18" ht="409.6">
      <c r="M430" s="6"/>
      <c r="N430" s="11"/>
      <c r="Q430" s="6"/>
      <c r="R430" s="6"/>
    </row>
    <row r="431" spans="2:18" ht="13.5" thickBot="1">
      <c r="M431" s="6"/>
      <c r="N431" s="116"/>
      <c r="O431" s="8"/>
      <c r="P431" s="8"/>
      <c r="Q431" s="8"/>
    </row>
    <row r="432" spans="2:18" ht="13.5" thickBot="1">
      <c r="E432" s="12" t="s">
        <v>0</v>
      </c>
      <c r="F432" s="117" t="s">
        <v>1</v>
      </c>
      <c r="G432" s="117" t="s">
        <v>2</v>
      </c>
      <c r="H432" s="117" t="s">
        <v>3</v>
      </c>
      <c r="I432" s="117" t="s">
        <v>4</v>
      </c>
      <c r="J432" s="117" t="s">
        <v>5</v>
      </c>
      <c r="K432" s="117" t="s">
        <v>6</v>
      </c>
      <c r="L432" s="117">
        <v>2007</v>
      </c>
      <c r="M432" s="117">
        <v>2008</v>
      </c>
      <c r="N432" s="255">
        <v>2009</v>
      </c>
      <c r="O432" s="255">
        <v>2010</v>
      </c>
      <c r="P432" s="223">
        <v>2011</v>
      </c>
      <c r="Q432" s="14">
        <v>2012</v>
      </c>
    </row>
    <row r="433" spans="2:17" ht="409.6">
      <c r="B433" s="55" t="s">
        <v>8</v>
      </c>
      <c r="C433" s="57"/>
      <c r="D433" s="2" t="s">
        <v>384</v>
      </c>
      <c r="E433" s="57">
        <v>5.0679499999999995E-2</v>
      </c>
      <c r="F433" s="57">
        <v>6.4388499999999987E-2</v>
      </c>
      <c r="G433" s="57">
        <v>5.72709E-2</v>
      </c>
      <c r="H433" s="57">
        <v>2.82122E-2</v>
      </c>
      <c r="I433" s="57">
        <v>2.8095099999999998E-2</v>
      </c>
      <c r="J433" s="57">
        <v>3.2459499999999995E-2</v>
      </c>
      <c r="K433" s="57">
        <v>3.3139599999999998E-2</v>
      </c>
      <c r="L433" s="57">
        <v>4.5034499999999998E-2</v>
      </c>
      <c r="M433" s="57">
        <v>1.38455E-2</v>
      </c>
      <c r="N433" s="11">
        <v>1.11746E-2</v>
      </c>
      <c r="O433">
        <v>1.9155999999999999E-3</v>
      </c>
      <c r="P433" s="57">
        <v>6.9824000000000006E-3</v>
      </c>
      <c r="Q433" s="7">
        <v>0</v>
      </c>
    </row>
    <row r="434" spans="2:17" ht="409.6">
      <c r="B434" s="58" t="s">
        <v>9</v>
      </c>
      <c r="C434" s="6"/>
      <c r="D434" s="3" t="s">
        <v>384</v>
      </c>
      <c r="E434" s="6">
        <v>0.61988260000000006</v>
      </c>
      <c r="F434" s="6">
        <v>0.62099249999999995</v>
      </c>
      <c r="G434" s="6">
        <v>0.63151360000000001</v>
      </c>
      <c r="H434" s="6">
        <v>0.63187019999999994</v>
      </c>
      <c r="I434" s="6">
        <v>0.63160569999999994</v>
      </c>
      <c r="J434" s="6">
        <v>0.60583989999999999</v>
      </c>
      <c r="K434" s="6">
        <v>0.62143359999999992</v>
      </c>
      <c r="L434" s="6">
        <v>0.59720609999999996</v>
      </c>
      <c r="M434" s="6">
        <v>0.59645719999999991</v>
      </c>
      <c r="N434" s="11">
        <v>0.57596690000000006</v>
      </c>
      <c r="O434">
        <v>0.54576999999999998</v>
      </c>
      <c r="P434" s="6">
        <v>0.55590279999999992</v>
      </c>
      <c r="Q434" s="7">
        <v>0.54920079999999993</v>
      </c>
    </row>
    <row r="435" spans="2:17" ht="409.6">
      <c r="B435" s="58" t="s">
        <v>10</v>
      </c>
      <c r="C435" s="6"/>
      <c r="D435" s="3" t="s">
        <v>384</v>
      </c>
      <c r="E435" s="6">
        <v>0.38246989999999997</v>
      </c>
      <c r="F435" s="6">
        <v>0.38139990000000001</v>
      </c>
      <c r="G435" s="6">
        <v>0.35395639999999995</v>
      </c>
      <c r="H435" s="6">
        <v>0.37280799999999997</v>
      </c>
      <c r="I435" s="6">
        <v>0.21278049999999998</v>
      </c>
      <c r="J435" s="6">
        <v>0.20075559999999998</v>
      </c>
      <c r="K435" s="6">
        <v>0.1909198</v>
      </c>
      <c r="L435" s="6">
        <v>0.22147399999999998</v>
      </c>
      <c r="M435" s="6">
        <v>0.20038910000000001</v>
      </c>
      <c r="N435" s="11">
        <v>0.23744970000000001</v>
      </c>
      <c r="O435">
        <v>0.43024130000000005</v>
      </c>
      <c r="P435" s="6">
        <v>0.39042880000000002</v>
      </c>
      <c r="Q435" s="7">
        <v>0.39084410000000003</v>
      </c>
    </row>
    <row r="436" spans="2:17" ht="409.6">
      <c r="B436" s="58" t="s">
        <v>11</v>
      </c>
      <c r="C436" s="6"/>
      <c r="D436" s="3" t="s">
        <v>384</v>
      </c>
      <c r="E436" s="6">
        <v>0.33846530000000002</v>
      </c>
      <c r="F436" s="6">
        <v>0.26714510000000002</v>
      </c>
      <c r="G436" s="6">
        <v>0.25810420000000001</v>
      </c>
      <c r="H436" s="6">
        <v>0.2746517</v>
      </c>
      <c r="I436" s="6">
        <v>0.30753030000000003</v>
      </c>
      <c r="J436" s="6">
        <v>0.3133804</v>
      </c>
      <c r="K436" s="6">
        <v>0.31054389999999998</v>
      </c>
      <c r="L436" s="6">
        <v>0.35197240000000002</v>
      </c>
      <c r="M436" s="6">
        <v>0.36599939999999997</v>
      </c>
      <c r="N436" s="11">
        <v>0.35531109999999999</v>
      </c>
      <c r="O436">
        <v>0.36588709999999997</v>
      </c>
      <c r="P436" s="6">
        <v>0.39020569999999999</v>
      </c>
      <c r="Q436" s="7">
        <v>0.39717439999999998</v>
      </c>
    </row>
    <row r="437" spans="2:17" ht="409.6">
      <c r="B437" s="58" t="s">
        <v>12</v>
      </c>
      <c r="C437" s="6"/>
      <c r="D437" s="3" t="s">
        <v>384</v>
      </c>
      <c r="E437" s="6">
        <v>0.23585419999999999</v>
      </c>
      <c r="F437" s="6">
        <v>0.2430216</v>
      </c>
      <c r="G437" s="6">
        <v>0.15336060000000001</v>
      </c>
      <c r="H437" s="6">
        <v>0.14802460000000001</v>
      </c>
      <c r="I437" s="6">
        <v>0.1197077</v>
      </c>
      <c r="J437" s="6">
        <v>0.13832900000000001</v>
      </c>
      <c r="K437" s="6">
        <v>0.13829089999999999</v>
      </c>
      <c r="L437" s="6">
        <v>0.163467</v>
      </c>
      <c r="M437" s="6">
        <v>0.16460949999999999</v>
      </c>
      <c r="N437" s="11">
        <v>0.108001</v>
      </c>
      <c r="O437">
        <v>9.2245400000000005E-2</v>
      </c>
      <c r="P437" s="6">
        <v>0.1233924</v>
      </c>
      <c r="Q437" s="7">
        <v>0.17651810000000001</v>
      </c>
    </row>
    <row r="438" spans="2:17" ht="409.6">
      <c r="B438" s="58" t="s">
        <v>13</v>
      </c>
      <c r="C438" s="6"/>
      <c r="D438" s="3" t="s">
        <v>384</v>
      </c>
      <c r="E438" s="6">
        <v>0.85302999999999995</v>
      </c>
      <c r="F438" s="6">
        <v>0.85962300000000003</v>
      </c>
      <c r="G438" s="6">
        <v>0.92874800000000002</v>
      </c>
      <c r="H438" s="6">
        <v>0.917825</v>
      </c>
      <c r="I438" s="6">
        <v>0.89880100000000007</v>
      </c>
      <c r="J438" s="6">
        <v>0.90970799999999996</v>
      </c>
      <c r="K438" s="6">
        <v>0.92562</v>
      </c>
      <c r="L438" s="6">
        <v>0.87630799999999998</v>
      </c>
      <c r="M438" s="6">
        <v>0.855599</v>
      </c>
      <c r="N438" s="11">
        <v>0.85293099999999999</v>
      </c>
      <c r="O438">
        <v>0.84399809999999997</v>
      </c>
      <c r="P438" s="6">
        <v>0.82274729999999996</v>
      </c>
      <c r="Q438" s="7">
        <v>0.79890189999999994</v>
      </c>
    </row>
    <row r="439" spans="2:17" ht="409.6">
      <c r="B439" s="58" t="s">
        <v>14</v>
      </c>
      <c r="C439" s="6"/>
      <c r="D439" s="3" t="s">
        <v>384</v>
      </c>
      <c r="E439" s="6">
        <v>0.18009700000000001</v>
      </c>
      <c r="F439" s="6">
        <v>0.20088700000000001</v>
      </c>
      <c r="G439" s="6">
        <v>0.19697600000000001</v>
      </c>
      <c r="H439" s="6">
        <v>0.23291100000000001</v>
      </c>
      <c r="I439" s="6">
        <v>0.22420199999999998</v>
      </c>
      <c r="J439" s="6">
        <v>0.218612</v>
      </c>
      <c r="K439" s="6">
        <v>0.213481</v>
      </c>
      <c r="L439" s="6">
        <v>0.200185</v>
      </c>
      <c r="M439" s="6">
        <v>0.18479400000000001</v>
      </c>
      <c r="N439" s="11">
        <v>0.16323199999999999</v>
      </c>
      <c r="O439">
        <v>0.1933841</v>
      </c>
      <c r="P439" s="6">
        <v>0.2148554</v>
      </c>
      <c r="Q439" s="7">
        <v>0.16479099999999999</v>
      </c>
    </row>
    <row r="440" spans="2:17" ht="409.6">
      <c r="B440" s="58" t="s">
        <v>15</v>
      </c>
      <c r="C440" s="6"/>
      <c r="D440" s="3" t="s">
        <v>384</v>
      </c>
      <c r="E440" s="6">
        <v>0.64834360000000002</v>
      </c>
      <c r="F440" s="6">
        <v>0.56113040000000003</v>
      </c>
      <c r="G440" s="6">
        <v>0.4895583</v>
      </c>
      <c r="H440" s="6">
        <v>0.52311130000000006</v>
      </c>
      <c r="I440" s="6">
        <v>0.54717119999999997</v>
      </c>
      <c r="J440" s="6">
        <v>0.52843039999999997</v>
      </c>
      <c r="K440" s="6">
        <v>0.55675570000000008</v>
      </c>
      <c r="L440" s="6">
        <v>0.48755409999999999</v>
      </c>
      <c r="M440" s="6">
        <v>0.45467809999999997</v>
      </c>
      <c r="N440" s="11">
        <v>0.44342480000000001</v>
      </c>
      <c r="O440">
        <v>0.43105700000000002</v>
      </c>
      <c r="P440" s="6">
        <v>0.45470170000000004</v>
      </c>
      <c r="Q440" s="7">
        <v>0.4936623</v>
      </c>
    </row>
    <row r="441" spans="2:17" ht="409.6">
      <c r="B441" s="58" t="s">
        <v>16</v>
      </c>
      <c r="C441" s="6"/>
      <c r="D441" s="3" t="s">
        <v>384</v>
      </c>
      <c r="E441" s="6">
        <v>0.86784820000000007</v>
      </c>
      <c r="F441" s="6">
        <v>0.83991830000000001</v>
      </c>
      <c r="G441" s="6">
        <v>0.83508019999999994</v>
      </c>
      <c r="H441" s="6">
        <v>0.88305080000000002</v>
      </c>
      <c r="I441" s="6">
        <v>0.88134979999999996</v>
      </c>
      <c r="J441" s="6">
        <v>0.87313739999999995</v>
      </c>
      <c r="K441" s="6">
        <v>0.82443</v>
      </c>
      <c r="L441" s="6">
        <v>0.83726610000000001</v>
      </c>
      <c r="M441" s="6">
        <v>0.65074109999999996</v>
      </c>
      <c r="N441" s="11">
        <v>0.66487019999999997</v>
      </c>
      <c r="O441">
        <v>0.63988489999999998</v>
      </c>
      <c r="P441" s="6">
        <v>0.60119659999999997</v>
      </c>
      <c r="Q441" s="7">
        <v>0.75471889999999997</v>
      </c>
    </row>
    <row r="442" spans="2:17" ht="409.6">
      <c r="B442" s="58" t="s">
        <v>17</v>
      </c>
      <c r="C442" s="6"/>
      <c r="D442" s="3" t="s">
        <v>384</v>
      </c>
      <c r="E442" s="6">
        <v>0.55561850000000002</v>
      </c>
      <c r="F442" s="6">
        <v>0.60185820000000001</v>
      </c>
      <c r="G442" s="6">
        <v>0.60317030000000005</v>
      </c>
      <c r="H442" s="6">
        <v>0.57401329999999995</v>
      </c>
      <c r="I442" s="6">
        <v>0.54554800000000003</v>
      </c>
      <c r="J442" s="6">
        <v>0.5527801</v>
      </c>
      <c r="K442" s="6">
        <v>0.57399210000000001</v>
      </c>
      <c r="L442" s="6">
        <v>0.5674013</v>
      </c>
      <c r="M442" s="6">
        <v>0.57370640000000006</v>
      </c>
      <c r="N442" s="11">
        <v>0.58528729999999995</v>
      </c>
      <c r="O442">
        <v>0.60361810000000005</v>
      </c>
      <c r="P442" s="6">
        <v>0.56351660000000003</v>
      </c>
      <c r="Q442" s="7">
        <v>0.57511630000000002</v>
      </c>
    </row>
    <row r="443" spans="2:17" ht="409.6">
      <c r="B443" s="58" t="s">
        <v>18</v>
      </c>
      <c r="C443" s="6"/>
      <c r="D443" s="3" t="s">
        <v>384</v>
      </c>
      <c r="E443" s="6">
        <v>0.3062337</v>
      </c>
      <c r="F443" s="6">
        <v>0.29691410000000001</v>
      </c>
      <c r="G443" s="6">
        <v>0.29745260000000001</v>
      </c>
      <c r="H443" s="6">
        <v>0.2921532</v>
      </c>
      <c r="I443" s="6">
        <v>0.30066770000000004</v>
      </c>
      <c r="J443" s="6">
        <v>0.29558100000000004</v>
      </c>
      <c r="K443" s="6">
        <v>0.29638799999999998</v>
      </c>
      <c r="L443" s="6">
        <v>0.29349560000000002</v>
      </c>
      <c r="M443" s="6">
        <v>0.30341070000000003</v>
      </c>
      <c r="N443" s="11">
        <v>0.30233019999999999</v>
      </c>
      <c r="O443">
        <v>0.44946379999999997</v>
      </c>
      <c r="P443" s="6">
        <v>0.44139040000000002</v>
      </c>
      <c r="Q443" s="7">
        <v>0.42511810000000005</v>
      </c>
    </row>
    <row r="444" spans="2:17" ht="409.6">
      <c r="B444" s="58" t="s">
        <v>19</v>
      </c>
      <c r="C444" s="6"/>
      <c r="D444" s="3" t="s">
        <v>384</v>
      </c>
      <c r="E444" s="6">
        <v>0.28434199999999998</v>
      </c>
      <c r="F444" s="6">
        <v>0.27150299999999999</v>
      </c>
      <c r="G444" s="6">
        <v>0.26625900000000002</v>
      </c>
      <c r="H444" s="6">
        <v>0.27418599999999999</v>
      </c>
      <c r="I444" s="6">
        <v>0.280526</v>
      </c>
      <c r="J444" s="6">
        <v>0.270953</v>
      </c>
      <c r="K444" s="6">
        <v>0.25978300000000004</v>
      </c>
      <c r="L444" s="6">
        <v>0.24965100000000001</v>
      </c>
      <c r="M444" s="6">
        <v>0.248975</v>
      </c>
      <c r="N444" s="11">
        <v>0.217893</v>
      </c>
      <c r="O444">
        <v>0.21955710000000001</v>
      </c>
      <c r="P444" s="6">
        <v>0.19571920000000001</v>
      </c>
      <c r="Q444" s="7">
        <v>0.21201800000000001</v>
      </c>
    </row>
    <row r="445" spans="2:17" ht="409.6">
      <c r="B445" s="58" t="s">
        <v>20</v>
      </c>
      <c r="C445" s="6"/>
      <c r="D445" s="3" t="s">
        <v>384</v>
      </c>
      <c r="E445" s="6">
        <v>0.60133329999999996</v>
      </c>
      <c r="F445" s="6">
        <v>0.95481820000000006</v>
      </c>
      <c r="G445" s="6">
        <v>1.1010952000000001</v>
      </c>
      <c r="H445" s="6">
        <v>0.75167499999999998</v>
      </c>
      <c r="I445" s="6">
        <v>0.74003700000000006</v>
      </c>
      <c r="J445" s="6">
        <v>0.70943929999999999</v>
      </c>
      <c r="K445" s="6">
        <v>0.71648000000000001</v>
      </c>
      <c r="L445" s="6">
        <v>0.67128569999999999</v>
      </c>
      <c r="M445" s="6">
        <v>0.68796460000000004</v>
      </c>
      <c r="N445" s="11">
        <v>0.72500789999999993</v>
      </c>
      <c r="O445">
        <v>0.71966669999999999</v>
      </c>
      <c r="P445" s="6">
        <v>0.72159090000000004</v>
      </c>
      <c r="Q445" s="7">
        <v>0.72069939999999999</v>
      </c>
    </row>
    <row r="446" spans="2:17" ht="409.6">
      <c r="B446" s="58" t="s">
        <v>21</v>
      </c>
      <c r="C446" s="6"/>
      <c r="D446" s="3" t="s">
        <v>384</v>
      </c>
      <c r="E446" s="6">
        <v>0.3137781</v>
      </c>
      <c r="F446" s="6">
        <v>0.25463740000000001</v>
      </c>
      <c r="G446" s="6">
        <v>0.25884969999999996</v>
      </c>
      <c r="H446" s="6">
        <v>0.31845909999999999</v>
      </c>
      <c r="I446" s="6">
        <v>0.29516180000000003</v>
      </c>
      <c r="J446" s="6">
        <v>0.32935559999999997</v>
      </c>
      <c r="K446" s="6">
        <v>0.3262391</v>
      </c>
      <c r="L446" s="6">
        <v>0.33422459999999998</v>
      </c>
      <c r="M446" s="6">
        <v>0.37503649999999999</v>
      </c>
      <c r="N446" s="11">
        <v>0.39330509999999996</v>
      </c>
      <c r="O446">
        <v>0.42989919999999998</v>
      </c>
      <c r="P446" s="6">
        <v>0.43331900000000001</v>
      </c>
      <c r="Q446" s="7">
        <v>0.42627800000000005</v>
      </c>
    </row>
    <row r="447" spans="2:17" ht="409.6">
      <c r="B447" s="58" t="s">
        <v>373</v>
      </c>
      <c r="C447" s="6"/>
      <c r="D447" s="3" t="s">
        <v>384</v>
      </c>
      <c r="E447" s="6">
        <v>0.80700269999999996</v>
      </c>
      <c r="F447" s="6">
        <v>0.77641290000000007</v>
      </c>
      <c r="G447" s="6">
        <v>0.83613660000000001</v>
      </c>
      <c r="H447" s="6">
        <v>0.85968579999999994</v>
      </c>
      <c r="I447" s="6">
        <v>0.7554109</v>
      </c>
      <c r="J447" s="6">
        <v>0.78070129999999993</v>
      </c>
      <c r="K447" s="6">
        <v>0.83335199999999998</v>
      </c>
      <c r="L447" s="6">
        <v>0.97675599999999996</v>
      </c>
      <c r="M447" s="6">
        <v>0.97139580000000003</v>
      </c>
      <c r="N447" s="11">
        <v>0.77596540000000003</v>
      </c>
      <c r="O447">
        <v>0.72260780000000002</v>
      </c>
      <c r="P447" s="6">
        <v>0.97421590000000002</v>
      </c>
      <c r="Q447" s="7">
        <v>0.97381260000000003</v>
      </c>
    </row>
    <row r="448" spans="2:17" ht="409.6">
      <c r="B448" s="58" t="s">
        <v>22</v>
      </c>
      <c r="C448" s="6"/>
      <c r="D448" s="3" t="s">
        <v>384</v>
      </c>
      <c r="E448" s="6">
        <v>1.8762798000000001</v>
      </c>
      <c r="F448" s="6">
        <v>1.3179881</v>
      </c>
      <c r="G448" s="6">
        <v>1.5647333000000001</v>
      </c>
      <c r="H448" s="6">
        <v>2.0289682</v>
      </c>
      <c r="I448" s="6">
        <v>2.1897127999999997</v>
      </c>
      <c r="J448" s="6">
        <v>2.0734290999999998</v>
      </c>
      <c r="K448" s="6">
        <v>2.1336343000000002</v>
      </c>
      <c r="L448" s="6">
        <v>1.7478952999999999</v>
      </c>
      <c r="M448" s="6">
        <v>1.9364683</v>
      </c>
      <c r="N448" s="11">
        <v>2.0632523000000003</v>
      </c>
      <c r="O448">
        <v>1.7899737</v>
      </c>
      <c r="P448" s="6">
        <v>1.7874730999999999</v>
      </c>
      <c r="Q448" s="7">
        <v>1.478836</v>
      </c>
    </row>
    <row r="449" spans="2:17" ht="409.6">
      <c r="B449" s="58" t="s">
        <v>23</v>
      </c>
      <c r="C449" s="6"/>
      <c r="D449" s="3" t="s">
        <v>384</v>
      </c>
      <c r="E449" s="6">
        <v>8.76136E-2</v>
      </c>
      <c r="F449" s="6">
        <v>0.10334610000000001</v>
      </c>
      <c r="G449" s="6">
        <v>8.52522E-2</v>
      </c>
      <c r="H449" s="6">
        <v>7.8864599999999993E-2</v>
      </c>
      <c r="I449" s="6">
        <v>8.5034700000000005E-2</v>
      </c>
      <c r="J449" s="6">
        <v>8.3946299999999988E-2</v>
      </c>
      <c r="K449" s="6">
        <v>8.0999799999999997E-2</v>
      </c>
      <c r="L449" s="6">
        <v>7.27714E-2</v>
      </c>
      <c r="M449" s="6">
        <v>8.8854000000000002E-2</v>
      </c>
      <c r="N449" s="11">
        <v>6.4127799999999999E-2</v>
      </c>
      <c r="O449">
        <v>8.6453299999999997E-2</v>
      </c>
      <c r="P449" s="6">
        <v>6.7890699999999998E-2</v>
      </c>
      <c r="Q449" s="7">
        <v>9.8173900000000008E-2</v>
      </c>
    </row>
    <row r="450" spans="2:17" ht="409.6">
      <c r="B450" s="58" t="s">
        <v>24</v>
      </c>
      <c r="C450" s="6"/>
      <c r="D450" s="3" t="s">
        <v>384</v>
      </c>
      <c r="E450" s="6">
        <v>0.79498230000000003</v>
      </c>
      <c r="F450" s="6">
        <v>0.79892359999999996</v>
      </c>
      <c r="G450" s="6">
        <v>0.81811739999999999</v>
      </c>
      <c r="H450" s="6">
        <v>0.77955839999999998</v>
      </c>
      <c r="I450" s="6">
        <v>0.78174540000000003</v>
      </c>
      <c r="J450" s="6">
        <v>0.76238850000000002</v>
      </c>
      <c r="K450" s="6">
        <v>0.80187750000000002</v>
      </c>
      <c r="L450" s="6">
        <v>0.70281060000000006</v>
      </c>
      <c r="M450" s="6">
        <v>0.75450340000000005</v>
      </c>
      <c r="N450" s="11">
        <v>0.75522540000000005</v>
      </c>
      <c r="O450">
        <v>0.73007749999999993</v>
      </c>
      <c r="P450" s="6">
        <v>0.71674519999999997</v>
      </c>
      <c r="Q450" s="7">
        <v>0.7226669</v>
      </c>
    </row>
    <row r="451" spans="2:17" ht="409.6">
      <c r="B451" s="58" t="s">
        <v>25</v>
      </c>
      <c r="C451" s="6"/>
      <c r="D451" s="3" t="s">
        <v>384</v>
      </c>
      <c r="E451" s="6">
        <v>0.4306759</v>
      </c>
      <c r="F451" s="6">
        <v>0.46457150000000003</v>
      </c>
      <c r="G451" s="6">
        <v>0.43279600000000001</v>
      </c>
      <c r="H451" s="6">
        <v>0.47024509999999997</v>
      </c>
      <c r="I451" s="6">
        <v>0.47347930000000005</v>
      </c>
      <c r="J451" s="6">
        <v>0.44937070000000001</v>
      </c>
      <c r="K451" s="6">
        <v>0.44405349999999999</v>
      </c>
      <c r="L451" s="6">
        <v>0.51896220000000004</v>
      </c>
      <c r="M451" s="6">
        <v>0.49320030000000004</v>
      </c>
      <c r="N451" s="11">
        <v>0.46344690000000005</v>
      </c>
      <c r="O451">
        <v>0.54202850000000002</v>
      </c>
      <c r="P451" s="6">
        <v>0.59130640000000001</v>
      </c>
      <c r="Q451" s="7">
        <v>0.53169440000000001</v>
      </c>
    </row>
    <row r="452" spans="2:17" ht="409.6">
      <c r="B452" s="58" t="s">
        <v>26</v>
      </c>
      <c r="C452" s="6"/>
      <c r="D452" s="3" t="s">
        <v>384</v>
      </c>
      <c r="E452" s="6">
        <v>1.7980067</v>
      </c>
      <c r="F452" s="6">
        <v>1.9395504000000001</v>
      </c>
      <c r="G452" s="6">
        <v>1.9698480999999999</v>
      </c>
      <c r="H452" s="6">
        <v>1.8801984</v>
      </c>
      <c r="I452" s="6">
        <v>1.3008549</v>
      </c>
      <c r="J452" s="6">
        <v>1.205425</v>
      </c>
      <c r="K452" s="6">
        <v>1.1407113999999998</v>
      </c>
      <c r="L452" s="6">
        <v>1.151742</v>
      </c>
      <c r="M452" s="6">
        <v>1.1597317</v>
      </c>
      <c r="N452" s="11">
        <v>1.1509245000000001</v>
      </c>
      <c r="O452">
        <v>0.80375250000000009</v>
      </c>
      <c r="P452" s="6">
        <v>0.79268470000000002</v>
      </c>
      <c r="Q452" s="7">
        <v>0.52895959999999997</v>
      </c>
    </row>
    <row r="453" spans="2:17" ht="409.6">
      <c r="B453" s="58" t="s">
        <v>27</v>
      </c>
      <c r="C453" s="6"/>
      <c r="D453" s="3" t="s">
        <v>384</v>
      </c>
      <c r="E453" s="6">
        <v>1.00356E-2</v>
      </c>
      <c r="F453" s="6">
        <v>1.6139800000000003E-2</v>
      </c>
      <c r="G453" s="6">
        <v>2.6939699999999997E-2</v>
      </c>
      <c r="H453" s="6">
        <v>3.1026100000000001E-2</v>
      </c>
      <c r="I453" s="6">
        <v>2.77168E-2</v>
      </c>
      <c r="J453" s="6">
        <v>4.0466799999999997E-2</v>
      </c>
      <c r="K453" s="6">
        <v>8.2684499999999994E-2</v>
      </c>
      <c r="L453" s="6">
        <v>0.22259229999999999</v>
      </c>
      <c r="M453" s="6">
        <v>0.21840209999999999</v>
      </c>
      <c r="N453" s="11">
        <v>0.2426807</v>
      </c>
      <c r="O453">
        <v>0.2071761</v>
      </c>
      <c r="P453" s="6">
        <v>0.20023249999999998</v>
      </c>
      <c r="Q453" s="7">
        <v>0.20859460000000002</v>
      </c>
    </row>
    <row r="454" spans="2:17" ht="409.6">
      <c r="B454" s="58" t="s">
        <v>28</v>
      </c>
      <c r="C454" s="6"/>
      <c r="D454" s="3" t="s">
        <v>384</v>
      </c>
      <c r="E454" s="6">
        <v>0.22194700000000001</v>
      </c>
      <c r="F454" s="6">
        <v>0.2311</v>
      </c>
      <c r="G454" s="6">
        <v>0.21607499999999999</v>
      </c>
      <c r="H454" s="6">
        <v>0.22850800000000002</v>
      </c>
      <c r="I454" s="6">
        <v>0.213865</v>
      </c>
      <c r="J454" s="6">
        <v>0.200183</v>
      </c>
      <c r="K454" s="6">
        <v>0.201292</v>
      </c>
      <c r="L454" s="6">
        <v>0.19731299999999999</v>
      </c>
      <c r="M454" s="6">
        <v>0.187718</v>
      </c>
      <c r="N454" s="11">
        <v>0.16723199999999999</v>
      </c>
      <c r="O454">
        <v>0.17935419999999999</v>
      </c>
      <c r="P454" s="6">
        <v>0.1667968</v>
      </c>
      <c r="Q454" s="7">
        <v>0.15088890000000002</v>
      </c>
    </row>
    <row r="455" spans="2:17" ht="409.6">
      <c r="B455" s="58" t="s">
        <v>29</v>
      </c>
      <c r="C455" s="6"/>
      <c r="D455" s="3" t="s">
        <v>384</v>
      </c>
      <c r="E455" s="6">
        <v>0.348578</v>
      </c>
      <c r="F455" s="6">
        <v>0.27350799999999997</v>
      </c>
      <c r="G455" s="6">
        <v>0.27862700000000001</v>
      </c>
      <c r="H455" s="6">
        <v>0.29529899999999998</v>
      </c>
      <c r="I455" s="6">
        <v>0.32189299999999998</v>
      </c>
      <c r="J455" s="6">
        <v>0.31770199999999998</v>
      </c>
      <c r="K455" s="6">
        <v>0.30421499999999996</v>
      </c>
      <c r="L455" s="6">
        <v>0.40842500000000004</v>
      </c>
      <c r="M455" s="6">
        <v>0.411329</v>
      </c>
      <c r="N455" s="11">
        <v>0.37281999999999998</v>
      </c>
      <c r="O455">
        <v>0.40966669999999999</v>
      </c>
      <c r="P455" s="6">
        <v>0.44141039999999998</v>
      </c>
      <c r="Q455" s="7">
        <v>0.48297699999999999</v>
      </c>
    </row>
    <row r="456" spans="2:17" ht="409.6">
      <c r="B456" s="237" t="s">
        <v>374</v>
      </c>
      <c r="C456" s="6"/>
      <c r="D456" s="3" t="s">
        <v>384</v>
      </c>
      <c r="E456" s="6">
        <v>0.76366430000000007</v>
      </c>
      <c r="F456" s="6">
        <v>0.73929259999999997</v>
      </c>
      <c r="G456" s="6">
        <v>0.74784289999999998</v>
      </c>
      <c r="H456" s="6">
        <v>0.77595500000000006</v>
      </c>
      <c r="I456" s="6">
        <v>0.80447029999999997</v>
      </c>
      <c r="J456" s="6">
        <v>0.78681960000000006</v>
      </c>
      <c r="K456" s="6">
        <v>0.78709739999999995</v>
      </c>
      <c r="L456" s="6">
        <v>0.75839040000000002</v>
      </c>
      <c r="M456" s="6">
        <v>0.7443626000000001</v>
      </c>
      <c r="N456" s="11">
        <v>0.74274549999999995</v>
      </c>
      <c r="O456">
        <v>0.75802329999999996</v>
      </c>
      <c r="P456" s="6">
        <v>0.76449489999999998</v>
      </c>
      <c r="Q456" s="7">
        <v>0.73428530000000003</v>
      </c>
    </row>
    <row r="457" spans="2:17" ht="409.6">
      <c r="B457" s="58" t="s">
        <v>30</v>
      </c>
      <c r="C457" s="6"/>
      <c r="D457" s="3" t="s">
        <v>384</v>
      </c>
      <c r="E457" s="6">
        <v>0.16021389999999999</v>
      </c>
      <c r="F457" s="6">
        <v>0.1645809</v>
      </c>
      <c r="G457" s="6">
        <v>0.15379480000000001</v>
      </c>
      <c r="H457" s="6">
        <v>0.15154519999999999</v>
      </c>
      <c r="I457" s="6">
        <v>0.1168969</v>
      </c>
      <c r="J457" s="6">
        <v>0.13114519999999999</v>
      </c>
      <c r="K457" s="6">
        <v>0.12673699999999999</v>
      </c>
      <c r="L457" s="6">
        <v>0.12709419999999999</v>
      </c>
      <c r="M457" s="6">
        <v>0.10701569999999999</v>
      </c>
      <c r="N457" s="11">
        <v>0.17527139999999999</v>
      </c>
      <c r="O457">
        <v>0.175737</v>
      </c>
      <c r="P457" s="6">
        <v>0.1081005</v>
      </c>
      <c r="Q457" s="7">
        <v>0.1227676</v>
      </c>
    </row>
    <row r="458" spans="2:17" ht="409.6">
      <c r="B458" s="58" t="s">
        <v>31</v>
      </c>
      <c r="C458" s="6"/>
      <c r="D458" s="3" t="s">
        <v>384</v>
      </c>
      <c r="E458" s="6">
        <v>0</v>
      </c>
      <c r="F458" s="6">
        <v>0</v>
      </c>
      <c r="G458" s="6">
        <v>0</v>
      </c>
      <c r="H458" s="6">
        <v>8.1814499999999998E-2</v>
      </c>
      <c r="I458" s="6">
        <v>9.7284599999999999E-2</v>
      </c>
      <c r="J458" s="6">
        <v>0.1032286</v>
      </c>
      <c r="K458" s="6">
        <v>0.1023289</v>
      </c>
      <c r="L458" s="6">
        <v>0.1016806</v>
      </c>
      <c r="M458" s="6">
        <v>0.10752930000000001</v>
      </c>
      <c r="N458" s="11">
        <v>0.2068295</v>
      </c>
      <c r="O458">
        <v>0.26704460000000002</v>
      </c>
      <c r="P458" s="6">
        <v>0.2300905</v>
      </c>
      <c r="Q458" s="7">
        <v>0.22995979999999999</v>
      </c>
    </row>
    <row r="459" spans="2:17" ht="409.6">
      <c r="B459" s="58" t="s">
        <v>33</v>
      </c>
      <c r="C459" s="6"/>
      <c r="D459" s="3" t="s">
        <v>384</v>
      </c>
      <c r="E459" s="6">
        <v>8.2319999999999997E-3</v>
      </c>
      <c r="F459" s="6">
        <v>2.0184299999999999E-2</v>
      </c>
      <c r="G459" s="6">
        <v>1.51746E-2</v>
      </c>
      <c r="H459" s="6">
        <v>1.8945099999999999E-2</v>
      </c>
      <c r="I459" s="6">
        <v>7.4646999999999995E-3</v>
      </c>
      <c r="J459" s="6">
        <v>2.6490200000000002E-2</v>
      </c>
      <c r="K459" s="6">
        <v>4.7387399999999996E-2</v>
      </c>
      <c r="L459" s="6">
        <v>7.1517200000000003E-2</v>
      </c>
      <c r="M459" s="6">
        <v>6.3445199999999993E-2</v>
      </c>
      <c r="N459" s="11">
        <v>3.9811100000000002E-2</v>
      </c>
      <c r="O459">
        <v>5.5706400000000003E-2</v>
      </c>
      <c r="P459" s="6">
        <v>6.3750000000000001E-2</v>
      </c>
      <c r="Q459" s="7">
        <v>5.43557E-2</v>
      </c>
    </row>
    <row r="460" spans="2:17" ht="409.6">
      <c r="B460" s="58" t="s">
        <v>34</v>
      </c>
      <c r="C460" s="6"/>
      <c r="D460" s="3" t="s">
        <v>384</v>
      </c>
      <c r="E460" s="6">
        <v>0.37945690000000004</v>
      </c>
      <c r="F460" s="6">
        <v>0.39394080000000004</v>
      </c>
      <c r="G460" s="6">
        <v>0.4092423</v>
      </c>
      <c r="H460" s="6">
        <v>0.38416789999999995</v>
      </c>
      <c r="I460" s="6">
        <v>0.35608690000000004</v>
      </c>
      <c r="J460" s="6">
        <v>0.45719389999999999</v>
      </c>
      <c r="K460" s="6">
        <v>0.38539499999999999</v>
      </c>
      <c r="L460" s="6">
        <v>0.40899839999999998</v>
      </c>
      <c r="M460" s="6">
        <v>0.4488374</v>
      </c>
      <c r="N460" s="11">
        <v>0.42639819999999995</v>
      </c>
      <c r="O460">
        <v>0.4611943</v>
      </c>
      <c r="P460" s="6">
        <v>0.43674040000000003</v>
      </c>
      <c r="Q460" s="7">
        <v>0.4903806</v>
      </c>
    </row>
    <row r="461" spans="2:17" ht="409.6">
      <c r="B461" s="58" t="s">
        <v>134</v>
      </c>
      <c r="C461" s="6"/>
      <c r="D461" s="3" t="s">
        <v>384</v>
      </c>
      <c r="E461" s="6">
        <v>0.30326500000000001</v>
      </c>
      <c r="F461" s="6">
        <v>0.3128552</v>
      </c>
      <c r="G461" s="6">
        <v>0.35666419999999999</v>
      </c>
      <c r="H461" s="6">
        <v>0.37967079999999997</v>
      </c>
      <c r="I461" s="6">
        <v>0.30000549999999998</v>
      </c>
      <c r="J461" s="6">
        <v>0.3139091</v>
      </c>
      <c r="K461" s="6">
        <v>0.32017960000000001</v>
      </c>
      <c r="L461" s="6">
        <v>0.38487369999999999</v>
      </c>
      <c r="M461" s="6">
        <v>0.34149259999999998</v>
      </c>
      <c r="N461" s="11">
        <v>0.28338770000000002</v>
      </c>
      <c r="O461">
        <v>0.23627209999999998</v>
      </c>
      <c r="P461" s="6">
        <v>0.33418060000000005</v>
      </c>
      <c r="Q461" s="7">
        <v>0.31106299999999998</v>
      </c>
    </row>
    <row r="462" spans="2:17" ht="409.6">
      <c r="B462" s="58" t="s">
        <v>35</v>
      </c>
      <c r="C462" s="6"/>
      <c r="D462" s="3" t="s">
        <v>384</v>
      </c>
      <c r="E462" s="6">
        <v>0.6775331</v>
      </c>
      <c r="F462" s="6">
        <v>0.5679206</v>
      </c>
      <c r="G462" s="6">
        <v>0.77218830000000005</v>
      </c>
      <c r="H462" s="6">
        <v>0.79441390000000001</v>
      </c>
      <c r="I462" s="6">
        <v>0.7998343</v>
      </c>
      <c r="J462" s="6">
        <v>0.81340200000000007</v>
      </c>
      <c r="K462" s="6">
        <v>0.75226219999999999</v>
      </c>
      <c r="L462" s="6">
        <v>0.73422699999999996</v>
      </c>
      <c r="M462" s="6">
        <v>0.71857349999999998</v>
      </c>
      <c r="N462" s="11">
        <v>0.75153920000000007</v>
      </c>
      <c r="O462">
        <v>1.0144408</v>
      </c>
      <c r="P462" s="6">
        <v>0.95454870000000003</v>
      </c>
      <c r="Q462" s="7">
        <v>0.8972557000000001</v>
      </c>
    </row>
    <row r="463" spans="2:17" ht="409.6">
      <c r="B463" s="58" t="s">
        <v>36</v>
      </c>
      <c r="C463" s="6"/>
      <c r="D463" s="3" t="s">
        <v>384</v>
      </c>
      <c r="E463" s="6">
        <v>0.83763350000000003</v>
      </c>
      <c r="F463" s="6">
        <v>0.7774295</v>
      </c>
      <c r="G463" s="6">
        <v>0.75604650000000007</v>
      </c>
      <c r="H463" s="6">
        <v>0.83329660000000005</v>
      </c>
      <c r="I463" s="6">
        <v>0.77242539999999993</v>
      </c>
      <c r="J463" s="6">
        <v>0.78837239999999997</v>
      </c>
      <c r="K463" s="6">
        <v>0.75811720000000005</v>
      </c>
      <c r="L463" s="6">
        <v>0.76063539999999996</v>
      </c>
      <c r="M463" s="6">
        <v>0.75866029999999995</v>
      </c>
      <c r="N463" s="11">
        <v>0.74427239999999995</v>
      </c>
      <c r="O463">
        <v>0.70467440000000003</v>
      </c>
      <c r="P463" s="6">
        <v>0.73235400000000006</v>
      </c>
      <c r="Q463" s="7">
        <v>0.72629569999999999</v>
      </c>
    </row>
    <row r="464" spans="2:17" ht="409.6">
      <c r="B464" s="58" t="s">
        <v>37</v>
      </c>
      <c r="C464" s="6"/>
      <c r="D464" s="3" t="s">
        <v>384</v>
      </c>
      <c r="E464" s="6">
        <v>0.59520899999999999</v>
      </c>
      <c r="F464" s="6">
        <v>0.58244600000000002</v>
      </c>
      <c r="G464" s="6">
        <v>0.55983300000000003</v>
      </c>
      <c r="H464" s="6">
        <v>0.52324099999999996</v>
      </c>
      <c r="I464" s="6">
        <v>0.52421299999999993</v>
      </c>
      <c r="J464" s="6">
        <v>0.52449100000000004</v>
      </c>
      <c r="K464" s="6">
        <v>0.52562399999999998</v>
      </c>
      <c r="L464" s="6">
        <v>0.54996500000000004</v>
      </c>
      <c r="M464" s="6">
        <v>0.53715800000000002</v>
      </c>
      <c r="N464" s="11">
        <v>0.51425300000000007</v>
      </c>
      <c r="O464">
        <v>0.58902239999999995</v>
      </c>
      <c r="P464" s="6">
        <v>0.59096900000000008</v>
      </c>
      <c r="Q464" s="7">
        <v>0.55184949999999999</v>
      </c>
    </row>
    <row r="465" spans="2:17" ht="409.6">
      <c r="B465" s="58" t="s">
        <v>375</v>
      </c>
      <c r="C465" s="6"/>
      <c r="D465" s="3" t="s">
        <v>384</v>
      </c>
      <c r="E465" s="6">
        <v>0.58358870000000007</v>
      </c>
      <c r="F465" s="6">
        <v>0.58259640000000001</v>
      </c>
      <c r="G465" s="6">
        <v>0.56801089999999999</v>
      </c>
      <c r="H465" s="6">
        <v>0.5417746</v>
      </c>
      <c r="I465" s="6">
        <v>0.52846099999999996</v>
      </c>
      <c r="J465" s="6">
        <v>0.52179600000000004</v>
      </c>
      <c r="K465" s="6">
        <v>0.53319550000000004</v>
      </c>
      <c r="L465" s="6">
        <v>0.46857319999999997</v>
      </c>
      <c r="M465" s="6">
        <v>0.48135640000000002</v>
      </c>
      <c r="N465" s="11">
        <v>0.49886430000000004</v>
      </c>
      <c r="O465">
        <v>0.4652538</v>
      </c>
      <c r="P465" s="6">
        <v>0.475267</v>
      </c>
      <c r="Q465" s="7">
        <v>0.3780482</v>
      </c>
    </row>
    <row r="466" spans="2:17" ht="409.6">
      <c r="B466" s="58" t="s">
        <v>32</v>
      </c>
      <c r="C466" s="6"/>
      <c r="D466" s="3" t="s">
        <v>384</v>
      </c>
      <c r="E466" s="6">
        <v>5.2910000000000001E-4</v>
      </c>
      <c r="F466" s="6">
        <v>1.0619000000000002E-3</v>
      </c>
      <c r="G466" s="6">
        <v>1.0378E-3</v>
      </c>
      <c r="H466" s="6">
        <v>1.0295E-3</v>
      </c>
      <c r="I466" s="6">
        <v>8.9599999999999999E-4</v>
      </c>
      <c r="J466" s="6">
        <v>8.5829999999999999E-4</v>
      </c>
      <c r="K466" s="6">
        <v>1.9077E-3</v>
      </c>
      <c r="L466" s="6">
        <v>2.9241000000000002E-3</v>
      </c>
      <c r="M466" s="6">
        <v>3.8969E-3</v>
      </c>
      <c r="N466" s="11">
        <v>2.9338000000000003E-3</v>
      </c>
      <c r="O466">
        <v>2.9123E-3</v>
      </c>
      <c r="P466" s="6">
        <v>2.9145E-3</v>
      </c>
      <c r="Q466" s="7">
        <v>2.8837999999999997E-3</v>
      </c>
    </row>
    <row r="467" spans="2:17" ht="409.6">
      <c r="B467" s="58" t="s">
        <v>38</v>
      </c>
      <c r="C467" s="6"/>
      <c r="D467" s="3" t="s">
        <v>384</v>
      </c>
      <c r="E467" s="6">
        <v>0.34788200000000002</v>
      </c>
      <c r="F467" s="6">
        <v>0.34436800000000001</v>
      </c>
      <c r="G467" s="6">
        <v>0.34055200000000002</v>
      </c>
      <c r="H467" s="6">
        <v>0.36553199999999997</v>
      </c>
      <c r="I467" s="6">
        <v>0.31749099999999997</v>
      </c>
      <c r="J467" s="6">
        <v>0.29261900000000002</v>
      </c>
      <c r="K467" s="6">
        <v>0.352607</v>
      </c>
      <c r="L467" s="6">
        <v>0.32447899999999996</v>
      </c>
      <c r="M467" s="6">
        <v>0.30509199999999997</v>
      </c>
      <c r="N467" s="11">
        <v>0.30274900000000005</v>
      </c>
      <c r="O467">
        <v>0.35880980000000001</v>
      </c>
      <c r="P467" s="6">
        <v>0.3152103</v>
      </c>
      <c r="Q467" s="7">
        <v>0.2572642</v>
      </c>
    </row>
    <row r="468" spans="2:17" ht="409.6">
      <c r="B468" s="58" t="s">
        <v>39</v>
      </c>
      <c r="C468" s="6"/>
      <c r="D468" s="3" t="s">
        <v>384</v>
      </c>
      <c r="E468" s="6">
        <v>0.7594265</v>
      </c>
      <c r="F468" s="6">
        <v>0.65804759999999995</v>
      </c>
      <c r="G468" s="6">
        <v>0.67505150000000003</v>
      </c>
      <c r="H468" s="6">
        <v>0.69953929999999998</v>
      </c>
      <c r="I468" s="6">
        <v>0.70362769999999997</v>
      </c>
      <c r="J468" s="6">
        <v>0.64921040000000008</v>
      </c>
      <c r="K468" s="6">
        <v>0.66821730000000001</v>
      </c>
      <c r="L468" s="6">
        <v>0.67465529999999996</v>
      </c>
      <c r="M468" s="6">
        <v>0.63357160000000001</v>
      </c>
      <c r="N468" s="11">
        <v>0.59053560000000005</v>
      </c>
      <c r="O468">
        <v>0.75436609999999993</v>
      </c>
      <c r="P468" s="6">
        <v>0.74281839999999999</v>
      </c>
      <c r="Q468" s="7">
        <v>0.5552511</v>
      </c>
    </row>
    <row r="469" spans="2:17" ht="409.6">
      <c r="B469" s="58" t="s">
        <v>40</v>
      </c>
      <c r="C469" s="6"/>
      <c r="D469" s="3" t="s">
        <v>384</v>
      </c>
      <c r="E469" s="6">
        <v>0.2152637</v>
      </c>
      <c r="F469" s="6">
        <v>0.2721655</v>
      </c>
      <c r="G469" s="6">
        <v>0.28098489999999998</v>
      </c>
      <c r="H469" s="6">
        <v>0.2985565</v>
      </c>
      <c r="I469" s="6">
        <v>0.31284899999999999</v>
      </c>
      <c r="J469" s="6">
        <v>0.39103019999999999</v>
      </c>
      <c r="K469" s="6">
        <v>0.4546695</v>
      </c>
      <c r="L469" s="6">
        <v>0.34507060000000001</v>
      </c>
      <c r="M469" s="6">
        <v>0.26712409999999998</v>
      </c>
      <c r="N469" s="11">
        <v>0.28964429999999997</v>
      </c>
      <c r="O469">
        <v>0.37558620000000004</v>
      </c>
      <c r="P469" s="6">
        <v>0.3453676</v>
      </c>
      <c r="Q469" s="7">
        <v>0.31302069999999999</v>
      </c>
    </row>
    <row r="470" spans="2:17" ht="409.6">
      <c r="B470" s="58" t="s">
        <v>41</v>
      </c>
      <c r="C470" s="6"/>
      <c r="D470" s="3" t="s">
        <v>384</v>
      </c>
      <c r="E470" s="6">
        <v>0.4118251</v>
      </c>
      <c r="F470" s="6">
        <v>0.38100779999999995</v>
      </c>
      <c r="G470" s="6">
        <v>0.43668830000000003</v>
      </c>
      <c r="H470" s="6">
        <v>0.43248180000000003</v>
      </c>
      <c r="I470" s="6">
        <v>0.47315550000000001</v>
      </c>
      <c r="J470" s="6">
        <v>0.47402640000000001</v>
      </c>
      <c r="K470" s="6">
        <v>0.47343009999999996</v>
      </c>
      <c r="L470" s="6">
        <v>0.4504148</v>
      </c>
      <c r="M470" s="6">
        <v>0.4597638</v>
      </c>
      <c r="N470" s="11">
        <v>0.46553469999999997</v>
      </c>
      <c r="O470">
        <v>0.44987279999999996</v>
      </c>
      <c r="P470" s="6">
        <v>0.45735750000000003</v>
      </c>
      <c r="Q470" s="7">
        <v>0.44375999999999999</v>
      </c>
    </row>
    <row r="471" spans="2:17" ht="409.6">
      <c r="B471" s="58" t="s">
        <v>42</v>
      </c>
      <c r="C471" s="6"/>
      <c r="D471" s="3" t="s">
        <v>384</v>
      </c>
      <c r="E471" s="6">
        <v>0.32429790000000003</v>
      </c>
      <c r="F471" s="6">
        <v>0.34708430000000001</v>
      </c>
      <c r="G471" s="6">
        <v>0.35584390000000005</v>
      </c>
      <c r="H471" s="6">
        <v>0.33954909999999999</v>
      </c>
      <c r="I471" s="6">
        <v>0.31633670000000003</v>
      </c>
      <c r="J471" s="6">
        <v>0.36159640000000004</v>
      </c>
      <c r="K471" s="6">
        <v>0.3609793</v>
      </c>
      <c r="L471" s="6">
        <v>0.3193299</v>
      </c>
      <c r="M471" s="6">
        <v>0.27398219999999995</v>
      </c>
      <c r="N471" s="11">
        <v>0.31878250000000002</v>
      </c>
      <c r="O471">
        <v>0.2202202</v>
      </c>
      <c r="P471" s="6">
        <v>0.24349219999999999</v>
      </c>
      <c r="Q471" s="7">
        <v>0.23835130000000002</v>
      </c>
    </row>
    <row r="472" spans="2:17" ht="409.6">
      <c r="B472" s="58" t="s">
        <v>43</v>
      </c>
      <c r="C472" s="6"/>
      <c r="D472" s="3" t="s">
        <v>384</v>
      </c>
      <c r="E472" s="6">
        <v>0.6982524</v>
      </c>
      <c r="F472" s="6">
        <v>0.73545489999999991</v>
      </c>
      <c r="G472" s="6">
        <v>0.64640930000000008</v>
      </c>
      <c r="H472" s="6">
        <v>0.69368230000000008</v>
      </c>
      <c r="I472" s="6">
        <v>0.71093289999999998</v>
      </c>
      <c r="J472" s="6">
        <v>0.66617709999999997</v>
      </c>
      <c r="K472" s="6">
        <v>0.67853160000000001</v>
      </c>
      <c r="L472" s="6">
        <v>0.65482289999999999</v>
      </c>
      <c r="M472" s="6">
        <v>0.66917769999999999</v>
      </c>
      <c r="N472" s="11">
        <v>0.67158640000000003</v>
      </c>
      <c r="O472">
        <v>0.85048869999999999</v>
      </c>
      <c r="P472" s="6">
        <v>0.84939759999999997</v>
      </c>
      <c r="Q472" s="7">
        <v>0.84933979999999998</v>
      </c>
    </row>
    <row r="473" spans="2:17" ht="409.6">
      <c r="B473" s="58" t="s">
        <v>44</v>
      </c>
      <c r="C473" s="6"/>
      <c r="D473" s="3" t="s">
        <v>384</v>
      </c>
      <c r="E473" s="6">
        <v>0.69167100000000004</v>
      </c>
      <c r="F473" s="6">
        <v>0.67865200000000003</v>
      </c>
      <c r="G473" s="6">
        <v>0.66172799999999998</v>
      </c>
      <c r="H473" s="6">
        <v>0.71663399999999999</v>
      </c>
      <c r="I473" s="6">
        <v>0.70140000000000002</v>
      </c>
      <c r="J473" s="6">
        <v>0.70951300000000006</v>
      </c>
      <c r="K473" s="6">
        <v>0.65180499999999997</v>
      </c>
      <c r="L473" s="6">
        <v>0.747807</v>
      </c>
      <c r="M473" s="6">
        <v>0.751861</v>
      </c>
      <c r="N473" s="11">
        <v>0.70385299999999995</v>
      </c>
      <c r="O473">
        <v>1.0141420999999999</v>
      </c>
      <c r="P473" s="6">
        <v>1.0858789</v>
      </c>
      <c r="Q473" s="7">
        <v>0.9119931</v>
      </c>
    </row>
    <row r="474" spans="2:17" ht="409.6">
      <c r="B474" s="58" t="s">
        <v>45</v>
      </c>
      <c r="C474" s="6"/>
      <c r="D474" s="3" t="s">
        <v>384</v>
      </c>
      <c r="E474" s="6">
        <v>1.13793E-2</v>
      </c>
      <c r="F474" s="6">
        <v>9.4677000000000008E-3</v>
      </c>
      <c r="G474" s="6">
        <v>7.7666000000000002E-3</v>
      </c>
      <c r="H474" s="6">
        <v>5.5317999999999999E-3</v>
      </c>
      <c r="I474" s="6">
        <v>6.2525000000000002E-3</v>
      </c>
      <c r="J474" s="6">
        <v>3.3483000000000002E-3</v>
      </c>
      <c r="K474" s="6">
        <v>2.9140000000000004E-3</v>
      </c>
      <c r="L474" s="6">
        <v>4.3861299999999999E-2</v>
      </c>
      <c r="M474" s="6">
        <v>0.1185277</v>
      </c>
      <c r="N474" s="11">
        <v>0.1183091</v>
      </c>
      <c r="O474">
        <v>7.0128999999999999E-3</v>
      </c>
      <c r="P474" s="6">
        <v>7.3820999999999999E-3</v>
      </c>
      <c r="Q474" s="7">
        <v>6.6344999999999998E-3</v>
      </c>
    </row>
    <row r="475" spans="2:17" ht="409.6">
      <c r="B475" s="58" t="s">
        <v>46</v>
      </c>
      <c r="C475" s="6"/>
      <c r="D475" s="3" t="s">
        <v>384</v>
      </c>
      <c r="E475" s="6">
        <v>0.211425</v>
      </c>
      <c r="F475" s="6">
        <v>0.24102099999999999</v>
      </c>
      <c r="G475" s="6">
        <v>0.252357</v>
      </c>
      <c r="H475" s="6">
        <v>0.29161900000000002</v>
      </c>
      <c r="I475" s="6">
        <v>0.25304199999999999</v>
      </c>
      <c r="J475" s="6">
        <v>0.192889</v>
      </c>
      <c r="K475" s="6">
        <v>0.24065400000000001</v>
      </c>
      <c r="L475" s="6">
        <v>0.229685</v>
      </c>
      <c r="M475" s="6">
        <v>0.18711800000000001</v>
      </c>
      <c r="N475" s="11">
        <v>0.205405</v>
      </c>
      <c r="O475">
        <v>0.22950589999999998</v>
      </c>
      <c r="P475" s="6">
        <v>0.19078399999999998</v>
      </c>
      <c r="Q475" s="7">
        <v>0.13414989999999999</v>
      </c>
    </row>
    <row r="476" spans="2:17" ht="409.6">
      <c r="B476" s="58" t="s">
        <v>47</v>
      </c>
      <c r="C476" s="6"/>
      <c r="D476" s="3" t="s">
        <v>384</v>
      </c>
      <c r="E476" s="6">
        <v>8.3950999999999998E-2</v>
      </c>
      <c r="F476" s="6">
        <v>7.1825E-2</v>
      </c>
      <c r="G476" s="6">
        <v>7.7391000000000001E-2</v>
      </c>
      <c r="H476" s="6">
        <v>8.0897999999999998E-2</v>
      </c>
      <c r="I476" s="6">
        <v>7.9120999999999997E-2</v>
      </c>
      <c r="J476" s="6">
        <v>9.3211000000000002E-2</v>
      </c>
      <c r="K476" s="6">
        <v>8.6581000000000005E-2</v>
      </c>
      <c r="L476" s="6">
        <v>8.9980000000000004E-2</v>
      </c>
      <c r="M476" s="6">
        <v>8.6751000000000009E-2</v>
      </c>
      <c r="N476" s="11">
        <v>8.9851E-2</v>
      </c>
      <c r="O476">
        <v>7.7238500000000002E-2</v>
      </c>
      <c r="P476" s="6">
        <v>6.1252099999999997E-2</v>
      </c>
      <c r="Q476" s="7">
        <v>6.9254200000000002E-2</v>
      </c>
    </row>
    <row r="477" spans="2:17" ht="409.6">
      <c r="B477" s="58" t="s">
        <v>376</v>
      </c>
      <c r="C477" s="6"/>
      <c r="D477" s="3" t="s">
        <v>384</v>
      </c>
      <c r="E477" s="6">
        <v>0.67632119999999996</v>
      </c>
      <c r="F477" s="6">
        <v>0.77611269999999999</v>
      </c>
      <c r="G477" s="6">
        <v>0.71805589999999997</v>
      </c>
      <c r="H477" s="6">
        <v>0.70492940000000004</v>
      </c>
      <c r="I477" s="6">
        <v>0.70201710000000006</v>
      </c>
      <c r="J477" s="6">
        <v>0.69569730000000007</v>
      </c>
      <c r="K477" s="6">
        <v>0.69338759999999999</v>
      </c>
      <c r="L477" s="6">
        <v>0.76204479999999997</v>
      </c>
      <c r="M477" s="6">
        <v>0.78650750000000003</v>
      </c>
      <c r="N477" s="11">
        <v>0.70990359999999997</v>
      </c>
      <c r="O477">
        <v>0.68359839999999994</v>
      </c>
      <c r="P477" s="6">
        <v>0.81148370000000003</v>
      </c>
      <c r="Q477" s="7">
        <v>0.85321860000000005</v>
      </c>
    </row>
    <row r="478" spans="2:17" ht="409.6">
      <c r="B478" s="58" t="s">
        <v>48</v>
      </c>
      <c r="C478" s="6"/>
      <c r="D478" s="3" t="s">
        <v>384</v>
      </c>
      <c r="E478" s="6">
        <v>0.32552550000000002</v>
      </c>
      <c r="F478" s="6">
        <v>0.28337639999999997</v>
      </c>
      <c r="G478" s="6">
        <v>0.2913599</v>
      </c>
      <c r="H478" s="6">
        <v>0.3148609</v>
      </c>
      <c r="I478" s="6">
        <v>0.32765449999999996</v>
      </c>
      <c r="J478" s="6">
        <v>0.38255359999999999</v>
      </c>
      <c r="K478" s="6">
        <v>0.34792380000000001</v>
      </c>
      <c r="L478" s="6">
        <v>0.42410890000000001</v>
      </c>
      <c r="M478" s="6">
        <v>0.35038269999999999</v>
      </c>
      <c r="N478" s="11">
        <v>0.32213749999999997</v>
      </c>
      <c r="O478">
        <v>0.3833724</v>
      </c>
      <c r="P478" s="6">
        <v>0.3778705</v>
      </c>
      <c r="Q478" s="7">
        <v>0.4361256</v>
      </c>
    </row>
    <row r="479" spans="2:17" ht="409.6">
      <c r="B479" s="58" t="s">
        <v>49</v>
      </c>
      <c r="C479" s="6"/>
      <c r="D479" s="3" t="s">
        <v>384</v>
      </c>
      <c r="E479" s="6">
        <v>0.22500819999999999</v>
      </c>
      <c r="F479" s="6">
        <v>0.1361337</v>
      </c>
      <c r="G479" s="6">
        <v>7.48804E-2</v>
      </c>
      <c r="H479" s="6">
        <v>7.9245099999999999E-2</v>
      </c>
      <c r="I479" s="6">
        <v>0.10433379999999999</v>
      </c>
      <c r="J479" s="6">
        <v>0.1101091</v>
      </c>
      <c r="K479" s="6">
        <v>0.1501024</v>
      </c>
      <c r="L479" s="6">
        <v>0.16449340000000001</v>
      </c>
      <c r="M479" s="6">
        <v>8.7554900000000005E-2</v>
      </c>
      <c r="N479" s="11">
        <v>0.12864200000000001</v>
      </c>
      <c r="O479">
        <v>6.8741899999999995E-2</v>
      </c>
      <c r="P479" s="6">
        <v>0.1015124</v>
      </c>
      <c r="Q479" s="7">
        <v>0.11701309999999999</v>
      </c>
    </row>
    <row r="480" spans="2:17" ht="409.6">
      <c r="B480" s="58" t="s">
        <v>50</v>
      </c>
      <c r="C480" s="6"/>
      <c r="D480" s="3" t="s">
        <v>384</v>
      </c>
      <c r="E480" s="6">
        <v>0.49381400000000003</v>
      </c>
      <c r="F480" s="6">
        <v>0.50550300000000004</v>
      </c>
      <c r="G480" s="6">
        <v>0.50767499999999999</v>
      </c>
      <c r="H480" s="6">
        <v>0.434394</v>
      </c>
      <c r="I480" s="6">
        <v>0.43612799999999996</v>
      </c>
      <c r="J480" s="6">
        <v>0.40593899999999999</v>
      </c>
      <c r="K480" s="6">
        <v>0.40424500000000002</v>
      </c>
      <c r="L480" s="6">
        <v>0.46815300000000004</v>
      </c>
      <c r="M480" s="6">
        <v>0.44118099999999999</v>
      </c>
      <c r="N480" s="11">
        <v>0.43049599999999999</v>
      </c>
      <c r="O480">
        <v>0.4613969</v>
      </c>
      <c r="P480" s="6">
        <v>0.47652839999999996</v>
      </c>
      <c r="Q480" s="7">
        <v>0.4754081</v>
      </c>
    </row>
    <row r="481" spans="2:37" ht="409.6">
      <c r="B481" s="58" t="s">
        <v>51</v>
      </c>
      <c r="C481" s="6"/>
      <c r="D481" s="3" t="s">
        <v>384</v>
      </c>
      <c r="E481" s="6">
        <v>6.5545599999999996E-2</v>
      </c>
      <c r="F481" s="6">
        <v>0.1086843</v>
      </c>
      <c r="G481" s="6">
        <v>0.2553183</v>
      </c>
      <c r="H481" s="6">
        <v>0.27691879999999996</v>
      </c>
      <c r="I481" s="6">
        <v>8.3520300000000006E-2</v>
      </c>
      <c r="J481" s="6">
        <v>0.1467859</v>
      </c>
      <c r="K481" s="6">
        <v>0.27569850000000001</v>
      </c>
      <c r="L481" s="6">
        <v>0.3596336</v>
      </c>
      <c r="M481" s="6">
        <v>0.2152886</v>
      </c>
      <c r="N481" s="11">
        <v>0.1865319</v>
      </c>
      <c r="O481">
        <v>0.29474499999999998</v>
      </c>
      <c r="P481" s="6">
        <v>0.215423</v>
      </c>
      <c r="Q481" s="7">
        <v>0.2494449</v>
      </c>
    </row>
    <row r="482" spans="2:37" ht="409.6">
      <c r="B482" s="58" t="s">
        <v>52</v>
      </c>
      <c r="C482" s="6"/>
      <c r="D482" s="3" t="s">
        <v>384</v>
      </c>
      <c r="E482" s="6">
        <v>0.75980800000000004</v>
      </c>
      <c r="F482" s="6">
        <v>0.75377779999999994</v>
      </c>
      <c r="G482" s="6">
        <v>0.75998450000000006</v>
      </c>
      <c r="H482" s="6">
        <v>0.7545075</v>
      </c>
      <c r="I482" s="6">
        <v>0.76592650000000007</v>
      </c>
      <c r="J482" s="6">
        <v>0.76065520000000009</v>
      </c>
      <c r="K482" s="6">
        <v>0.77101319999999995</v>
      </c>
      <c r="L482" s="6">
        <v>0.77087099999999997</v>
      </c>
      <c r="M482" s="6">
        <v>0.75670479999999996</v>
      </c>
      <c r="N482" s="11">
        <v>0.73951719999999999</v>
      </c>
      <c r="O482">
        <v>0.76160450000000002</v>
      </c>
      <c r="P482" s="6">
        <v>0.75249120000000003</v>
      </c>
      <c r="Q482" s="7">
        <v>0.74851139999999994</v>
      </c>
    </row>
    <row r="483" spans="2:37" ht="409.6">
      <c r="B483" s="58" t="s">
        <v>53</v>
      </c>
      <c r="C483" s="6"/>
      <c r="D483" s="3" t="s">
        <v>384</v>
      </c>
      <c r="E483" s="6">
        <v>0.817326</v>
      </c>
      <c r="F483" s="6">
        <v>0.83120899999999998</v>
      </c>
      <c r="G483" s="6">
        <v>0.81416499999999992</v>
      </c>
      <c r="H483" s="6">
        <v>0.77751899999999996</v>
      </c>
      <c r="I483" s="6">
        <v>0.77643200000000001</v>
      </c>
      <c r="J483" s="6">
        <v>0.77567600000000003</v>
      </c>
      <c r="K483" s="6">
        <v>0.72727999999999993</v>
      </c>
      <c r="L483" s="6">
        <v>0.74937500000000001</v>
      </c>
      <c r="M483" s="6">
        <v>0.74485999999999997</v>
      </c>
      <c r="N483" s="11">
        <v>0.72239900000000001</v>
      </c>
      <c r="O483">
        <v>0.7182637999999999</v>
      </c>
      <c r="P483" s="6">
        <v>0.72025210000000006</v>
      </c>
      <c r="Q483" s="7">
        <v>0.6846103</v>
      </c>
    </row>
    <row r="484" spans="2:37" ht="409.6">
      <c r="B484" s="58" t="s">
        <v>54</v>
      </c>
      <c r="C484" s="6"/>
      <c r="D484" s="3" t="s">
        <v>384</v>
      </c>
      <c r="E484" s="6">
        <v>0.3920903</v>
      </c>
      <c r="F484" s="6">
        <v>0.420902</v>
      </c>
      <c r="G484" s="6">
        <v>0.48415600000000003</v>
      </c>
      <c r="H484" s="6">
        <v>0.4354362</v>
      </c>
      <c r="I484" s="6">
        <v>0.3231136</v>
      </c>
      <c r="J484" s="6">
        <v>0.2991163</v>
      </c>
      <c r="K484" s="6">
        <v>0.34497220000000001</v>
      </c>
      <c r="L484" s="6">
        <v>0.36933440000000001</v>
      </c>
      <c r="M484" s="6">
        <v>0.34349849999999998</v>
      </c>
      <c r="N484" s="11">
        <v>0.34910800000000003</v>
      </c>
      <c r="O484">
        <v>0.28567919999999997</v>
      </c>
      <c r="P484" s="6">
        <v>0.28633890000000001</v>
      </c>
      <c r="Q484" s="7">
        <v>0.25423429999999997</v>
      </c>
    </row>
    <row r="485" spans="2:37" ht="409.6">
      <c r="B485" s="58" t="s">
        <v>55</v>
      </c>
      <c r="C485" s="217"/>
      <c r="D485" s="3" t="s">
        <v>384</v>
      </c>
      <c r="E485" s="6">
        <v>0.34563070000000001</v>
      </c>
      <c r="F485" s="6">
        <v>0.3396633</v>
      </c>
      <c r="G485" s="6">
        <v>0.39945340000000001</v>
      </c>
      <c r="H485" s="6">
        <v>0.31957380000000002</v>
      </c>
      <c r="I485" s="6">
        <v>0.30059960000000002</v>
      </c>
      <c r="J485" s="6">
        <v>0.3071583</v>
      </c>
      <c r="K485" s="6">
        <v>0.30518250000000002</v>
      </c>
      <c r="L485" s="6">
        <v>0.51142639999999995</v>
      </c>
      <c r="M485" s="6">
        <v>0.48047329999999999</v>
      </c>
      <c r="N485" s="11">
        <v>0.54712480000000008</v>
      </c>
      <c r="O485">
        <v>0.39321640000000002</v>
      </c>
      <c r="P485" s="6">
        <v>0.38204320000000003</v>
      </c>
      <c r="Q485" s="7">
        <v>0.59167650000000005</v>
      </c>
    </row>
    <row r="486" spans="2:37" ht="409.6">
      <c r="B486" s="58" t="s">
        <v>56</v>
      </c>
      <c r="C486" s="6"/>
      <c r="D486" s="3" t="s">
        <v>384</v>
      </c>
      <c r="E486" s="6">
        <v>0.28080640000000001</v>
      </c>
      <c r="F486" s="6">
        <v>0.3322098</v>
      </c>
      <c r="G486" s="6">
        <v>0.2868462</v>
      </c>
      <c r="H486" s="6">
        <v>0.35165589999999997</v>
      </c>
      <c r="I486" s="6">
        <v>0.45238159999999999</v>
      </c>
      <c r="J486" s="6">
        <v>0.41181670000000004</v>
      </c>
      <c r="K486" s="6">
        <v>0.26655800000000002</v>
      </c>
      <c r="L486" s="6">
        <v>0.41828870000000001</v>
      </c>
      <c r="M486" s="6">
        <v>0.40929770000000004</v>
      </c>
      <c r="N486" s="11">
        <v>0.34432299999999999</v>
      </c>
      <c r="O486">
        <v>0.33183960000000001</v>
      </c>
      <c r="P486" s="6">
        <v>0.37139080000000002</v>
      </c>
      <c r="Q486" s="7">
        <v>0.36347480000000004</v>
      </c>
    </row>
    <row r="487" spans="2:37" ht="409.6">
      <c r="B487" s="237" t="s">
        <v>57</v>
      </c>
      <c r="C487" s="6"/>
      <c r="D487" s="3" t="s">
        <v>384</v>
      </c>
      <c r="E487" s="6">
        <v>0.71182119999999993</v>
      </c>
      <c r="F487" s="6">
        <v>0.71996420000000005</v>
      </c>
      <c r="G487" s="6">
        <v>0.72515549999999995</v>
      </c>
      <c r="H487" s="6">
        <v>0.79504790000000003</v>
      </c>
      <c r="I487" s="6">
        <v>0.749116</v>
      </c>
      <c r="J487" s="6">
        <v>0.75544090000000008</v>
      </c>
      <c r="K487" s="6">
        <v>0.75391260000000004</v>
      </c>
      <c r="L487" s="6">
        <v>0.7747347</v>
      </c>
      <c r="M487" s="6">
        <v>0.75742290000000001</v>
      </c>
      <c r="N487" s="11">
        <v>0.7629724</v>
      </c>
      <c r="O487">
        <v>0.72330780000000006</v>
      </c>
      <c r="P487" s="6">
        <v>0.76799779999999995</v>
      </c>
      <c r="Q487" s="7">
        <v>0.75779830000000004</v>
      </c>
    </row>
    <row r="488" spans="2:37" s="104" customFormat="1" ht="409.6">
      <c r="B488" s="58" t="s">
        <v>58</v>
      </c>
      <c r="C488" s="6"/>
      <c r="D488" s="3" t="s">
        <v>384</v>
      </c>
      <c r="E488" s="6">
        <v>0.40073399999999998</v>
      </c>
      <c r="F488" s="6">
        <v>0.39368000000000003</v>
      </c>
      <c r="G488" s="6">
        <v>0.39136500000000002</v>
      </c>
      <c r="H488" s="6">
        <v>0.42464499999999999</v>
      </c>
      <c r="I488" s="6">
        <v>0.39242899999999997</v>
      </c>
      <c r="J488" s="6">
        <v>0.34064800000000001</v>
      </c>
      <c r="K488" s="6">
        <v>0.343918</v>
      </c>
      <c r="L488" s="6">
        <v>0.345773</v>
      </c>
      <c r="M488" s="6">
        <v>0.33084199999999997</v>
      </c>
      <c r="N488" s="11">
        <v>0.30206</v>
      </c>
      <c r="O488">
        <v>0.31708339999999996</v>
      </c>
      <c r="P488" s="6">
        <v>0.31657020000000002</v>
      </c>
      <c r="Q488" s="7">
        <v>0.31401240000000002</v>
      </c>
      <c r="R488"/>
      <c r="S488"/>
      <c r="T488"/>
      <c r="U488"/>
      <c r="V488"/>
      <c r="W488"/>
      <c r="X488"/>
      <c r="Y488"/>
      <c r="Z488"/>
      <c r="AA488"/>
      <c r="AB488"/>
      <c r="AC488"/>
      <c r="AD488"/>
      <c r="AE488"/>
      <c r="AF488"/>
      <c r="AG488"/>
      <c r="AH488"/>
      <c r="AI488"/>
      <c r="AJ488"/>
      <c r="AK488"/>
    </row>
    <row r="489" spans="2:37" ht="409.6">
      <c r="B489" s="58" t="s">
        <v>59</v>
      </c>
      <c r="C489" s="6"/>
      <c r="D489" s="3" t="s">
        <v>384</v>
      </c>
      <c r="E489" s="6">
        <v>6.2200000000000005E-4</v>
      </c>
      <c r="F489" s="6">
        <v>6.0300000000000002E-4</v>
      </c>
      <c r="G489" s="6">
        <v>6.0999999999999997E-4</v>
      </c>
      <c r="H489" s="6">
        <v>6.1799999999999995E-4</v>
      </c>
      <c r="I489" s="6">
        <v>6.0800000000000003E-4</v>
      </c>
      <c r="J489" s="6">
        <v>6.1399999999999996E-4</v>
      </c>
      <c r="K489" s="6">
        <v>5.4200000000000006E-4</v>
      </c>
      <c r="L489" s="6">
        <v>1.3649999999999999E-3</v>
      </c>
      <c r="M489" s="6">
        <v>7.4899999999999999E-4</v>
      </c>
      <c r="N489" s="11">
        <v>4.2400000000000001E-4</v>
      </c>
      <c r="O489">
        <v>1.83E-4</v>
      </c>
      <c r="P489" s="6">
        <v>1.8140000000000002E-4</v>
      </c>
      <c r="Q489" s="7">
        <v>1.7790000000000001E-4</v>
      </c>
    </row>
    <row r="490" spans="2:37" ht="409.6">
      <c r="B490" s="58" t="s">
        <v>60</v>
      </c>
      <c r="C490" s="6"/>
      <c r="D490" s="3" t="s">
        <v>384</v>
      </c>
      <c r="E490" s="6">
        <v>0.92042449999999998</v>
      </c>
      <c r="F490" s="6">
        <v>0.92113620000000007</v>
      </c>
      <c r="G490" s="6">
        <v>0.9072576</v>
      </c>
      <c r="H490" s="6">
        <v>0.8922255</v>
      </c>
      <c r="I490" s="6">
        <v>0.93092710000000001</v>
      </c>
      <c r="J490" s="6">
        <v>0.92282600000000004</v>
      </c>
      <c r="K490" s="6">
        <v>0.92079319999999998</v>
      </c>
      <c r="L490" s="6">
        <v>0.9433532</v>
      </c>
      <c r="M490" s="6">
        <v>0.95426440000000001</v>
      </c>
      <c r="N490" s="11">
        <v>0.95140590000000003</v>
      </c>
      <c r="O490" s="104">
        <v>0.91338770000000002</v>
      </c>
      <c r="P490" s="217">
        <v>0.85584190000000004</v>
      </c>
      <c r="Q490" s="239">
        <v>0.92609799999999998</v>
      </c>
      <c r="R490" s="104"/>
      <c r="S490" s="104"/>
      <c r="T490" s="104"/>
      <c r="U490" s="104"/>
      <c r="V490" s="104"/>
      <c r="W490" s="104"/>
      <c r="X490" s="104"/>
      <c r="Y490" s="104"/>
      <c r="Z490" s="104"/>
      <c r="AA490" s="104"/>
      <c r="AB490" s="104"/>
      <c r="AC490" s="104"/>
      <c r="AD490" s="104"/>
      <c r="AE490" s="104"/>
      <c r="AF490" s="104"/>
      <c r="AG490" s="104"/>
      <c r="AH490" s="104"/>
      <c r="AK490" s="104"/>
    </row>
    <row r="491" spans="2:37" ht="409.6">
      <c r="B491" s="58" t="s">
        <v>61</v>
      </c>
      <c r="C491" s="6"/>
      <c r="D491" s="3" t="s">
        <v>384</v>
      </c>
      <c r="E491" s="6">
        <v>0.6534508</v>
      </c>
      <c r="F491" s="6">
        <v>0.68138160000000003</v>
      </c>
      <c r="G491" s="6">
        <v>0.67763649999999997</v>
      </c>
      <c r="H491" s="6">
        <v>0.71906840000000005</v>
      </c>
      <c r="I491" s="6">
        <v>0.70139390000000001</v>
      </c>
      <c r="J491" s="6">
        <v>0.71644019999999997</v>
      </c>
      <c r="K491" s="6">
        <v>0.73807270000000003</v>
      </c>
      <c r="L491" s="6">
        <v>0.77489530000000006</v>
      </c>
      <c r="M491" s="6">
        <v>0.75189680000000003</v>
      </c>
      <c r="N491" s="11">
        <v>0.74569039999999998</v>
      </c>
      <c r="O491">
        <v>0.71603840000000007</v>
      </c>
      <c r="P491" s="6">
        <v>0.75456990000000002</v>
      </c>
      <c r="Q491" s="7">
        <v>0.80918769999999995</v>
      </c>
    </row>
    <row r="492" spans="2:37" ht="409.6">
      <c r="B492" s="58" t="s">
        <v>62</v>
      </c>
      <c r="C492" s="6"/>
      <c r="D492" s="3" t="s">
        <v>384</v>
      </c>
      <c r="E492" s="6">
        <v>0.73113419999999996</v>
      </c>
      <c r="F492" s="6">
        <v>0.81291790000000008</v>
      </c>
      <c r="G492" s="6">
        <v>0.75121579999999999</v>
      </c>
      <c r="H492" s="6">
        <v>0.78701329999999992</v>
      </c>
      <c r="I492" s="6">
        <v>0.81118760000000001</v>
      </c>
      <c r="J492" s="6">
        <v>0.74486350000000001</v>
      </c>
      <c r="K492" s="6">
        <v>0.69449090000000002</v>
      </c>
      <c r="L492" s="6">
        <v>0.81703079999999995</v>
      </c>
      <c r="M492" s="6">
        <v>0.69107350000000001</v>
      </c>
      <c r="N492" s="11">
        <v>0.68408610000000003</v>
      </c>
      <c r="O492">
        <v>1.0028367</v>
      </c>
      <c r="P492" s="6">
        <v>0.90333280000000005</v>
      </c>
      <c r="Q492" s="7">
        <v>0.90731919999999999</v>
      </c>
    </row>
    <row r="493" spans="2:37" ht="409.6">
      <c r="B493" s="58" t="s">
        <v>63</v>
      </c>
      <c r="C493" s="6"/>
      <c r="D493" s="3" t="s">
        <v>384</v>
      </c>
      <c r="E493" s="6">
        <v>0.64210199999999995</v>
      </c>
      <c r="F493" s="6">
        <v>0.66821299999999995</v>
      </c>
      <c r="G493" s="6">
        <v>0.634876</v>
      </c>
      <c r="H493" s="6">
        <v>0.60316800000000004</v>
      </c>
      <c r="I493" s="6">
        <v>0.57422299999999993</v>
      </c>
      <c r="J493" s="6">
        <v>0.581785</v>
      </c>
      <c r="K493" s="6">
        <v>0.54545399999999999</v>
      </c>
      <c r="L493" s="6">
        <v>0.50373000000000001</v>
      </c>
      <c r="M493" s="6">
        <v>0.47798200000000002</v>
      </c>
      <c r="N493" s="11">
        <v>0.46523899999999996</v>
      </c>
      <c r="O493">
        <v>0.45813010000000004</v>
      </c>
      <c r="P493" s="6">
        <v>0.42671629999999999</v>
      </c>
      <c r="Q493" s="7">
        <v>0.45658359999999998</v>
      </c>
      <c r="AI493" s="104"/>
      <c r="AJ493" s="104"/>
    </row>
    <row r="494" spans="2:37" ht="409.6">
      <c r="B494" s="58" t="s">
        <v>377</v>
      </c>
      <c r="C494" s="6"/>
      <c r="D494" s="3" t="s">
        <v>384</v>
      </c>
      <c r="E494" s="6">
        <v>0.57365339999999998</v>
      </c>
      <c r="F494" s="6">
        <v>0.5826728000000001</v>
      </c>
      <c r="G494" s="6">
        <v>0.56521869999999996</v>
      </c>
      <c r="H494" s="6">
        <v>0.52927069999999998</v>
      </c>
      <c r="I494" s="6">
        <v>0.54170659999999993</v>
      </c>
      <c r="J494" s="6">
        <v>0.54843240000000004</v>
      </c>
      <c r="K494" s="6">
        <v>0.56553940000000003</v>
      </c>
      <c r="L494" s="6">
        <v>0.56967200000000007</v>
      </c>
      <c r="M494" s="6">
        <v>0.6268416</v>
      </c>
      <c r="N494" s="11">
        <v>0.62996269999999999</v>
      </c>
      <c r="O494">
        <v>0.56462440000000003</v>
      </c>
      <c r="P494" s="6">
        <v>0.5776521</v>
      </c>
      <c r="Q494" s="7">
        <v>0.56867899999999993</v>
      </c>
    </row>
    <row r="495" spans="2:37" ht="409.6">
      <c r="B495" s="58" t="s">
        <v>64</v>
      </c>
      <c r="C495" s="6"/>
      <c r="D495" s="3" t="s">
        <v>384</v>
      </c>
      <c r="E495" s="6">
        <v>0.74893399999999999</v>
      </c>
      <c r="F495" s="6">
        <v>0.75194799999999995</v>
      </c>
      <c r="G495" s="6">
        <v>0.81179800000000002</v>
      </c>
      <c r="H495" s="6">
        <v>0.80460600000000004</v>
      </c>
      <c r="I495" s="6">
        <v>0.78521000000000007</v>
      </c>
      <c r="J495" s="6">
        <v>0.777976</v>
      </c>
      <c r="K495" s="6">
        <v>0.75825100000000001</v>
      </c>
      <c r="L495" s="6">
        <v>0.75535799999999997</v>
      </c>
      <c r="M495" s="6">
        <v>0.71229399999999998</v>
      </c>
      <c r="N495" s="11">
        <v>0.69488300000000003</v>
      </c>
      <c r="O495">
        <v>0.68722820000000007</v>
      </c>
      <c r="P495" s="6">
        <v>0.72652899999999998</v>
      </c>
      <c r="Q495" s="7">
        <v>0.76667169999999996</v>
      </c>
    </row>
    <row r="496" spans="2:37" ht="409.6">
      <c r="B496" s="58" t="s">
        <v>65</v>
      </c>
      <c r="C496" s="6"/>
      <c r="D496" s="3" t="s">
        <v>384</v>
      </c>
      <c r="E496" s="6">
        <v>0.49767600000000001</v>
      </c>
      <c r="F496" s="6">
        <v>0.48150599999999999</v>
      </c>
      <c r="G496" s="6">
        <v>0.50304300000000002</v>
      </c>
      <c r="H496" s="6">
        <v>0.51085899999999995</v>
      </c>
      <c r="I496" s="6">
        <v>0.45885999999999999</v>
      </c>
      <c r="J496" s="6">
        <v>0.44850099999999998</v>
      </c>
      <c r="K496" s="6">
        <v>0.46792600000000001</v>
      </c>
      <c r="L496" s="6">
        <v>0.43992399999999998</v>
      </c>
      <c r="M496" s="6">
        <v>0.42129</v>
      </c>
      <c r="N496" s="11">
        <v>0.386411</v>
      </c>
      <c r="O496">
        <v>0.40630759999999999</v>
      </c>
      <c r="P496" s="6">
        <v>0.40162110000000001</v>
      </c>
      <c r="Q496" s="7">
        <v>0.38504080000000002</v>
      </c>
    </row>
    <row r="497" spans="2:17" ht="409.6">
      <c r="B497" s="58" t="s">
        <v>66</v>
      </c>
      <c r="C497" s="6"/>
      <c r="D497" s="3" t="s">
        <v>384</v>
      </c>
      <c r="E497" s="6">
        <v>0.82408569999999992</v>
      </c>
      <c r="F497" s="6">
        <v>0.82354759999999994</v>
      </c>
      <c r="G497" s="6">
        <v>0.80566700000000002</v>
      </c>
      <c r="H497" s="6">
        <v>0.82163210000000009</v>
      </c>
      <c r="I497" s="6">
        <v>0.61752220000000002</v>
      </c>
      <c r="J497" s="6">
        <v>0.57159460000000006</v>
      </c>
      <c r="K497" s="6">
        <v>0.40049270000000003</v>
      </c>
      <c r="L497" s="6">
        <v>0.40009549999999999</v>
      </c>
      <c r="M497" s="6">
        <v>0.4905872</v>
      </c>
      <c r="N497" s="11">
        <v>0.54445939999999993</v>
      </c>
      <c r="O497">
        <v>0.74600140000000004</v>
      </c>
      <c r="P497" s="6">
        <v>0.62026160000000008</v>
      </c>
      <c r="Q497" s="7">
        <v>0.64277410000000001</v>
      </c>
    </row>
    <row r="498" spans="2:17" ht="409.6">
      <c r="B498" s="58" t="s">
        <v>67</v>
      </c>
      <c r="C498" s="6"/>
      <c r="D498" s="3" t="s">
        <v>384</v>
      </c>
      <c r="E498" s="6">
        <v>0.40059300000000003</v>
      </c>
      <c r="F498" s="6">
        <v>0.40148500000000004</v>
      </c>
      <c r="G498" s="6">
        <v>0.42208300000000004</v>
      </c>
      <c r="H498" s="6">
        <v>0.44442700000000002</v>
      </c>
      <c r="I498" s="6">
        <v>0.42715800000000004</v>
      </c>
      <c r="J498" s="6">
        <v>0.42911500000000002</v>
      </c>
      <c r="K498" s="6">
        <v>0.41845399999999999</v>
      </c>
      <c r="L498" s="6">
        <v>0.45218000000000003</v>
      </c>
      <c r="M498" s="6">
        <v>0.43760599999999999</v>
      </c>
      <c r="N498" s="11">
        <v>0.41470899999999999</v>
      </c>
      <c r="O498">
        <v>0.41798559999999996</v>
      </c>
      <c r="P498" s="6">
        <v>0.49731720000000001</v>
      </c>
      <c r="Q498" s="7">
        <v>0.55088379999999992</v>
      </c>
    </row>
    <row r="499" spans="2:17" ht="409.6">
      <c r="B499" s="58" t="s">
        <v>68</v>
      </c>
      <c r="C499" s="6"/>
      <c r="D499" s="3" t="s">
        <v>384</v>
      </c>
      <c r="E499" s="6">
        <v>0.70840110000000001</v>
      </c>
      <c r="F499" s="6">
        <v>0.70181679999999991</v>
      </c>
      <c r="G499" s="6">
        <v>0.74020839999999999</v>
      </c>
      <c r="H499" s="6">
        <v>0.67963549999999995</v>
      </c>
      <c r="I499" s="6">
        <v>0.68202819999999997</v>
      </c>
      <c r="J499" s="6">
        <v>0.65958649999999996</v>
      </c>
      <c r="K499" s="6">
        <v>0.62557160000000001</v>
      </c>
      <c r="L499" s="6">
        <v>0.58744849999999993</v>
      </c>
      <c r="M499" s="6">
        <v>0.58897580000000005</v>
      </c>
      <c r="N499" s="11">
        <v>0.58054799999999995</v>
      </c>
      <c r="O499">
        <v>0.57547529999999991</v>
      </c>
      <c r="P499" s="6">
        <v>0.63742790000000005</v>
      </c>
      <c r="Q499" s="7">
        <v>0.63561580000000006</v>
      </c>
    </row>
    <row r="500" spans="2:17" ht="409.6">
      <c r="B500" s="58" t="s">
        <v>69</v>
      </c>
      <c r="C500" s="6"/>
      <c r="D500" s="3" t="s">
        <v>384</v>
      </c>
      <c r="E500" s="6">
        <v>0.49737009999999998</v>
      </c>
      <c r="F500" s="6">
        <v>0.4391487</v>
      </c>
      <c r="G500" s="6">
        <v>0.47684730000000003</v>
      </c>
      <c r="H500" s="6">
        <v>0.4737845</v>
      </c>
      <c r="I500" s="6">
        <v>0.45522780000000002</v>
      </c>
      <c r="J500" s="6">
        <v>0.44851350000000001</v>
      </c>
      <c r="K500" s="6">
        <v>0.5696450999999999</v>
      </c>
      <c r="L500" s="6">
        <v>0.48911910000000003</v>
      </c>
      <c r="M500" s="6">
        <v>0.4848268</v>
      </c>
      <c r="N500" s="11">
        <v>0.4800584</v>
      </c>
      <c r="O500">
        <v>0.40886099999999997</v>
      </c>
      <c r="P500" s="6">
        <v>0.43102870000000004</v>
      </c>
      <c r="Q500" s="7">
        <v>0.46087490000000003</v>
      </c>
    </row>
    <row r="501" spans="2:17" ht="409.6">
      <c r="B501" s="58" t="s">
        <v>70</v>
      </c>
      <c r="C501" s="6"/>
      <c r="D501" s="3" t="s">
        <v>384</v>
      </c>
      <c r="E501" s="6">
        <v>0.44488290000000003</v>
      </c>
      <c r="F501" s="6">
        <v>0.30872670000000002</v>
      </c>
      <c r="G501" s="6">
        <v>0.18747370000000002</v>
      </c>
      <c r="H501" s="6">
        <v>0.14112459999999999</v>
      </c>
      <c r="I501" s="6">
        <v>0.21586619999999998</v>
      </c>
      <c r="J501" s="6">
        <v>0.2456709</v>
      </c>
      <c r="K501" s="6">
        <v>0.25783780000000001</v>
      </c>
      <c r="L501" s="6">
        <v>0.24746109999999999</v>
      </c>
      <c r="M501" s="6">
        <v>0.32080429999999999</v>
      </c>
      <c r="N501" s="11">
        <v>0.3949455</v>
      </c>
      <c r="O501">
        <v>0.27415440000000002</v>
      </c>
      <c r="P501" s="6">
        <v>0.29425089999999998</v>
      </c>
      <c r="Q501" s="7">
        <v>0.22317779999999998</v>
      </c>
    </row>
    <row r="502" spans="2:17" ht="409.6">
      <c r="B502" s="58" t="s">
        <v>378</v>
      </c>
      <c r="C502" s="6"/>
      <c r="D502" s="3" t="s">
        <v>384</v>
      </c>
      <c r="E502" s="6">
        <v>0.489454</v>
      </c>
      <c r="F502" s="6">
        <v>0.50348000000000004</v>
      </c>
      <c r="G502" s="6">
        <v>0.45089999999999997</v>
      </c>
      <c r="H502" s="6">
        <v>0.44932699999999998</v>
      </c>
      <c r="I502" s="6">
        <v>0.474576</v>
      </c>
      <c r="J502" s="6">
        <v>0.46030700000000002</v>
      </c>
      <c r="K502" s="6">
        <v>0.464337</v>
      </c>
      <c r="L502" s="6">
        <v>0.45510899999999999</v>
      </c>
      <c r="M502" s="6">
        <v>0.46006599999999997</v>
      </c>
      <c r="N502" s="11">
        <v>0.497699</v>
      </c>
      <c r="O502">
        <v>0.53437210000000002</v>
      </c>
      <c r="P502" s="6">
        <v>0.54541079999999997</v>
      </c>
      <c r="Q502" s="7">
        <v>0.5403365</v>
      </c>
    </row>
    <row r="503" spans="2:17" ht="409.6">
      <c r="B503" s="58" t="s">
        <v>71</v>
      </c>
      <c r="C503" s="6"/>
      <c r="D503" s="3" t="s">
        <v>384</v>
      </c>
      <c r="E503" s="6">
        <v>0.78045770000000003</v>
      </c>
      <c r="F503" s="6">
        <v>0.85168849999999996</v>
      </c>
      <c r="G503" s="6">
        <v>0.84906930000000003</v>
      </c>
      <c r="H503" s="6">
        <v>0.72127430000000003</v>
      </c>
      <c r="I503" s="6">
        <v>0.72658789999999995</v>
      </c>
      <c r="J503" s="6">
        <v>0.79904540000000002</v>
      </c>
      <c r="K503" s="6">
        <v>0.78607860000000007</v>
      </c>
      <c r="L503" s="6">
        <v>0.78216629999999998</v>
      </c>
      <c r="M503" s="6">
        <v>0.77798080000000003</v>
      </c>
      <c r="N503" s="11">
        <v>0.86960519999999997</v>
      </c>
      <c r="O503">
        <v>0.75754999999999995</v>
      </c>
      <c r="P503" s="6">
        <v>0.78724249999999996</v>
      </c>
      <c r="Q503" s="7">
        <v>0.74497060000000004</v>
      </c>
    </row>
    <row r="504" spans="2:17" ht="409.6">
      <c r="B504" s="58" t="s">
        <v>72</v>
      </c>
      <c r="C504" s="6"/>
      <c r="D504" s="3" t="s">
        <v>384</v>
      </c>
      <c r="E504" s="6">
        <v>0.1059152</v>
      </c>
      <c r="F504" s="6">
        <v>0.1014482</v>
      </c>
      <c r="G504" s="6">
        <v>0.1055218</v>
      </c>
      <c r="H504" s="6">
        <v>9.40333E-2</v>
      </c>
      <c r="I504" s="6">
        <v>8.9584800000000006E-2</v>
      </c>
      <c r="J504" s="6">
        <v>8.1626199999999996E-2</v>
      </c>
      <c r="K504" s="6">
        <v>7.9160999999999995E-2</v>
      </c>
      <c r="L504" s="6">
        <v>8.5771899999999998E-2</v>
      </c>
      <c r="M504" s="6">
        <v>9.4465199999999999E-2</v>
      </c>
      <c r="N504" s="11">
        <v>8.0966099999999999E-2</v>
      </c>
      <c r="O504">
        <v>5.6474699999999996E-2</v>
      </c>
      <c r="P504" s="6">
        <v>4.5067999999999997E-2</v>
      </c>
      <c r="Q504" s="7">
        <v>3.4786499999999998E-2</v>
      </c>
    </row>
    <row r="505" spans="2:17" ht="409.6">
      <c r="B505" s="58" t="s">
        <v>73</v>
      </c>
      <c r="C505" s="6"/>
      <c r="D505" s="3" t="s">
        <v>384</v>
      </c>
      <c r="E505" s="6">
        <v>0.1996327</v>
      </c>
      <c r="F505" s="6">
        <v>0.18938430000000001</v>
      </c>
      <c r="G505" s="6">
        <v>0.18788829999999998</v>
      </c>
      <c r="H505" s="6">
        <v>0.18249750000000001</v>
      </c>
      <c r="I505" s="6">
        <v>0.16622810000000002</v>
      </c>
      <c r="J505" s="6">
        <v>0.1617797</v>
      </c>
      <c r="K505" s="6">
        <v>0.16731190000000001</v>
      </c>
      <c r="L505" s="6">
        <v>0.1640527</v>
      </c>
      <c r="M505" s="6">
        <v>0.1622345</v>
      </c>
      <c r="N505" s="11">
        <v>0.15307419999999999</v>
      </c>
      <c r="O505">
        <v>0.1196816</v>
      </c>
      <c r="P505" s="6">
        <v>0.13266269999999999</v>
      </c>
      <c r="Q505" s="7">
        <v>9.108369999999999E-2</v>
      </c>
    </row>
    <row r="506" spans="2:17" ht="409.6">
      <c r="B506" s="58" t="s">
        <v>74</v>
      </c>
      <c r="C506" s="6"/>
      <c r="D506" s="3" t="s">
        <v>384</v>
      </c>
      <c r="E506" s="6">
        <v>0.73736800000000002</v>
      </c>
      <c r="F506" s="6">
        <v>0.74952450000000004</v>
      </c>
      <c r="G506" s="6">
        <v>0.72610720000000006</v>
      </c>
      <c r="H506" s="6">
        <v>0.6745044</v>
      </c>
      <c r="I506" s="6">
        <v>0.59928020000000004</v>
      </c>
      <c r="J506" s="6">
        <v>0.59095520000000001</v>
      </c>
      <c r="K506" s="6">
        <v>0.7063801999999999</v>
      </c>
      <c r="L506" s="6">
        <v>0.66239930000000002</v>
      </c>
      <c r="M506" s="6">
        <v>0.71513710000000008</v>
      </c>
      <c r="N506" s="11">
        <v>0.71667239999999999</v>
      </c>
      <c r="O506">
        <v>0.70880880000000002</v>
      </c>
      <c r="P506" s="6">
        <v>0.70694250000000003</v>
      </c>
      <c r="Q506" s="7">
        <v>0.80564069999999999</v>
      </c>
    </row>
    <row r="507" spans="2:17" ht="409.6">
      <c r="B507" s="254" t="s">
        <v>414</v>
      </c>
      <c r="C507" s="6"/>
      <c r="D507" s="3" t="s">
        <v>384</v>
      </c>
      <c r="E507" s="6">
        <v>1.0223558000000001</v>
      </c>
      <c r="F507" s="6">
        <v>0.99644219999999994</v>
      </c>
      <c r="G507" s="6">
        <v>0.97051409999999994</v>
      </c>
      <c r="H507" s="6">
        <v>0.97828020000000004</v>
      </c>
      <c r="I507" s="6">
        <v>0.8884029</v>
      </c>
      <c r="J507" s="6">
        <v>0.90650930000000007</v>
      </c>
      <c r="K507" s="6">
        <v>0.87882860000000007</v>
      </c>
      <c r="L507" s="6">
        <v>0.84572140000000007</v>
      </c>
      <c r="M507" s="6">
        <v>0.88537399999999999</v>
      </c>
      <c r="N507" s="11">
        <v>0.87178420000000001</v>
      </c>
      <c r="O507">
        <v>0.68043449999999994</v>
      </c>
      <c r="P507" s="6">
        <v>0.63557370000000002</v>
      </c>
      <c r="Q507" s="7">
        <v>0.56860250000000001</v>
      </c>
    </row>
    <row r="508" spans="2:17" ht="409.6">
      <c r="B508" s="58" t="s">
        <v>75</v>
      </c>
      <c r="C508" s="6"/>
      <c r="D508" s="3" t="s">
        <v>384</v>
      </c>
      <c r="E508" s="6">
        <v>0.1595569</v>
      </c>
      <c r="F508" s="6">
        <v>0.1469811</v>
      </c>
      <c r="G508" s="6">
        <v>0.1232869</v>
      </c>
      <c r="H508" s="6">
        <v>0.1135853</v>
      </c>
      <c r="I508" s="6">
        <v>0.1136769</v>
      </c>
      <c r="J508" s="6">
        <v>0.1360142</v>
      </c>
      <c r="K508" s="6">
        <v>0.13792869999999999</v>
      </c>
      <c r="L508" s="6">
        <v>0.1209896</v>
      </c>
      <c r="M508" s="6">
        <v>0.1147006</v>
      </c>
      <c r="N508" s="11">
        <v>0.1111529</v>
      </c>
      <c r="O508">
        <v>0.33786939999999999</v>
      </c>
      <c r="P508" s="6">
        <v>0.26991799999999999</v>
      </c>
      <c r="Q508" s="7">
        <v>0.2711924</v>
      </c>
    </row>
    <row r="509" spans="2:17" ht="409.6">
      <c r="B509" s="58" t="s">
        <v>76</v>
      </c>
      <c r="C509" s="6"/>
      <c r="D509" s="3" t="s">
        <v>384</v>
      </c>
      <c r="E509" s="6">
        <v>0.51691999999999994</v>
      </c>
      <c r="F509" s="6">
        <v>0.45406200000000002</v>
      </c>
      <c r="G509" s="6">
        <v>0.40095600000000003</v>
      </c>
      <c r="H509" s="6">
        <v>0.40305299999999999</v>
      </c>
      <c r="I509" s="6">
        <v>0.39409899999999998</v>
      </c>
      <c r="J509" s="6">
        <v>0.38940199999999997</v>
      </c>
      <c r="K509" s="6">
        <v>0.387353</v>
      </c>
      <c r="L509" s="6">
        <v>0.37952400000000003</v>
      </c>
      <c r="M509" s="6">
        <v>0.381633</v>
      </c>
      <c r="N509" s="11">
        <v>0.38428600000000002</v>
      </c>
      <c r="O509">
        <v>0.37939620000000002</v>
      </c>
      <c r="P509" s="6">
        <v>0.38731779999999999</v>
      </c>
      <c r="Q509" s="7">
        <v>0.3403408</v>
      </c>
    </row>
    <row r="510" spans="2:17" ht="409.6">
      <c r="B510" s="58" t="s">
        <v>77</v>
      </c>
      <c r="C510" s="6"/>
      <c r="D510" s="3" t="s">
        <v>384</v>
      </c>
      <c r="E510" s="6">
        <v>0.47591039999999996</v>
      </c>
      <c r="F510" s="6">
        <v>0.50016620000000001</v>
      </c>
      <c r="G510" s="6">
        <v>0.54655150000000008</v>
      </c>
      <c r="H510" s="6">
        <v>0.49171330000000002</v>
      </c>
      <c r="I510" s="6">
        <v>0.5379256</v>
      </c>
      <c r="J510" s="6">
        <v>0.60496419999999995</v>
      </c>
      <c r="K510" s="6">
        <v>0.60700149999999997</v>
      </c>
      <c r="L510" s="6">
        <v>0.61064649999999998</v>
      </c>
      <c r="M510" s="6">
        <v>0.65592359999999994</v>
      </c>
      <c r="N510" s="11">
        <v>0.64864769999999994</v>
      </c>
      <c r="O510">
        <v>0.72351430000000005</v>
      </c>
      <c r="P510" s="6">
        <v>0.68778790000000001</v>
      </c>
      <c r="Q510" s="7">
        <v>0.6713633</v>
      </c>
    </row>
    <row r="511" spans="2:17" ht="409.6">
      <c r="B511" s="58" t="s">
        <v>78</v>
      </c>
      <c r="C511" s="6"/>
      <c r="D511" s="3" t="s">
        <v>384</v>
      </c>
      <c r="E511" s="6">
        <v>0.81901769999999996</v>
      </c>
      <c r="F511" s="6">
        <v>1.0072285000000001</v>
      </c>
      <c r="G511" s="6">
        <v>0.93443419999999999</v>
      </c>
      <c r="H511" s="6">
        <v>0.9464378</v>
      </c>
      <c r="I511" s="6">
        <v>0.91331629999999997</v>
      </c>
      <c r="J511" s="6">
        <v>1.0337835</v>
      </c>
      <c r="K511" s="6">
        <v>0.95414729999999992</v>
      </c>
      <c r="L511" s="6">
        <v>1.0118942</v>
      </c>
      <c r="M511" s="6">
        <v>0.84870800000000002</v>
      </c>
      <c r="N511" s="11">
        <v>0.85041529999999999</v>
      </c>
      <c r="O511">
        <v>0.87149310000000002</v>
      </c>
      <c r="P511" s="6">
        <v>0.86172649999999995</v>
      </c>
      <c r="Q511" s="7">
        <v>0.87152580000000002</v>
      </c>
    </row>
    <row r="512" spans="2:17" ht="409.6">
      <c r="B512" s="58" t="s">
        <v>79</v>
      </c>
      <c r="C512" s="6"/>
      <c r="D512" s="3" t="s">
        <v>384</v>
      </c>
      <c r="E512" s="6">
        <v>0.55938199999999993</v>
      </c>
      <c r="F512" s="6">
        <v>0.56131500000000001</v>
      </c>
      <c r="G512" s="6">
        <v>0.55840099999999993</v>
      </c>
      <c r="H512" s="6">
        <v>0.57094699999999998</v>
      </c>
      <c r="I512" s="6">
        <v>0.49544900000000003</v>
      </c>
      <c r="J512" s="6">
        <v>0.50931400000000004</v>
      </c>
      <c r="K512" s="6">
        <v>0.48224299999999998</v>
      </c>
      <c r="L512" s="6">
        <v>0.47914600000000002</v>
      </c>
      <c r="M512" s="6">
        <v>0.43032299999999996</v>
      </c>
      <c r="N512" s="11">
        <v>0.45498300000000003</v>
      </c>
      <c r="O512">
        <v>0.45742739999999998</v>
      </c>
      <c r="P512" s="6">
        <v>0.45005139999999999</v>
      </c>
      <c r="Q512" s="7">
        <v>0.45344450000000003</v>
      </c>
    </row>
    <row r="513" spans="2:17" ht="409.6">
      <c r="B513" s="58" t="s">
        <v>379</v>
      </c>
      <c r="C513" s="6"/>
      <c r="D513" s="3" t="s">
        <v>384</v>
      </c>
      <c r="E513" s="6">
        <v>0.70740449999999999</v>
      </c>
      <c r="F513" s="6">
        <v>0.71430830000000001</v>
      </c>
      <c r="G513" s="6">
        <v>0.6995844</v>
      </c>
      <c r="H513" s="6">
        <v>0.67683180000000009</v>
      </c>
      <c r="I513" s="6">
        <v>0.69301679999999999</v>
      </c>
      <c r="J513" s="6">
        <v>0.68845140000000005</v>
      </c>
      <c r="K513" s="6">
        <v>0.69234870000000004</v>
      </c>
      <c r="L513" s="6">
        <v>0.67927389999999999</v>
      </c>
      <c r="M513" s="6">
        <v>0.69091740000000001</v>
      </c>
      <c r="N513" s="11">
        <v>0.69025829999999999</v>
      </c>
      <c r="O513">
        <v>0.66787429999999992</v>
      </c>
      <c r="P513" s="6">
        <v>0.67428449999999995</v>
      </c>
      <c r="Q513" s="7">
        <v>0.66733799999999999</v>
      </c>
    </row>
    <row r="514" spans="2:17" ht="409.6">
      <c r="B514" s="58" t="s">
        <v>80</v>
      </c>
      <c r="C514" s="6"/>
      <c r="D514" s="3" t="s">
        <v>384</v>
      </c>
      <c r="E514" s="6">
        <v>0.58671499999999999</v>
      </c>
      <c r="F514" s="6">
        <v>0.58536530000000009</v>
      </c>
      <c r="G514" s="6">
        <v>0.61326999999999998</v>
      </c>
      <c r="H514" s="6">
        <v>0.55359130000000001</v>
      </c>
      <c r="I514" s="6">
        <v>0.52615579999999995</v>
      </c>
      <c r="J514" s="6">
        <v>0.53322429999999998</v>
      </c>
      <c r="K514" s="6">
        <v>0.52330999999999994</v>
      </c>
      <c r="L514" s="6">
        <v>0.56285990000000008</v>
      </c>
      <c r="M514" s="6">
        <v>0.5392671</v>
      </c>
      <c r="N514" s="11">
        <v>0.5353523</v>
      </c>
      <c r="O514">
        <v>0.9466232</v>
      </c>
      <c r="P514" s="6">
        <v>0.83657289999999995</v>
      </c>
      <c r="Q514" s="7">
        <v>0.88410279999999997</v>
      </c>
    </row>
    <row r="515" spans="2:17" ht="409.6">
      <c r="B515" s="58" t="s">
        <v>81</v>
      </c>
      <c r="C515" s="6"/>
      <c r="D515" s="3" t="s">
        <v>384</v>
      </c>
      <c r="E515" s="6">
        <v>0.76268949999999991</v>
      </c>
      <c r="F515" s="6">
        <v>0.76371880000000003</v>
      </c>
      <c r="G515" s="6">
        <v>0.76561120000000005</v>
      </c>
      <c r="H515" s="6">
        <v>0.73557340000000004</v>
      </c>
      <c r="I515" s="6">
        <v>0.75439160000000005</v>
      </c>
      <c r="J515" s="6">
        <v>0.73935739999999994</v>
      </c>
      <c r="K515" s="6">
        <v>0.72920370000000001</v>
      </c>
      <c r="L515" s="6">
        <v>0.71421780000000001</v>
      </c>
      <c r="M515" s="6">
        <v>0.7178061</v>
      </c>
      <c r="N515" s="11">
        <v>0.63844460000000003</v>
      </c>
      <c r="O515">
        <v>0.68727520000000009</v>
      </c>
      <c r="P515" s="6">
        <v>0.72904080000000004</v>
      </c>
      <c r="Q515" s="7">
        <v>0.69662999999999997</v>
      </c>
    </row>
    <row r="516" spans="2:17" ht="409.6">
      <c r="B516" s="58" t="s">
        <v>82</v>
      </c>
      <c r="C516" s="6"/>
      <c r="D516" s="3" t="s">
        <v>384</v>
      </c>
      <c r="E516" s="6">
        <v>4.7449000000000007E-3</v>
      </c>
      <c r="F516" s="6">
        <v>3.9261000000000001E-3</v>
      </c>
      <c r="G516" s="6">
        <v>3.1107999999999999E-3</v>
      </c>
      <c r="H516" s="6">
        <v>3.0804000000000001E-3</v>
      </c>
      <c r="I516" s="6">
        <v>3.1735000000000001E-3</v>
      </c>
      <c r="J516" s="6">
        <v>1.3376999999999998E-3</v>
      </c>
      <c r="K516" s="6">
        <v>1.0178000000000001E-3</v>
      </c>
      <c r="L516" s="6">
        <v>5.5360000000000001E-4</v>
      </c>
      <c r="M516" s="6">
        <v>3.9839999999999998E-4</v>
      </c>
      <c r="N516" s="11">
        <v>5.0329999999999993E-4</v>
      </c>
      <c r="O516">
        <v>6.4780000000000003E-4</v>
      </c>
      <c r="P516" s="6">
        <v>9.0720000000000004E-4</v>
      </c>
      <c r="Q516" s="7">
        <v>1.1822E-3</v>
      </c>
    </row>
    <row r="517" spans="2:17" ht="409.6">
      <c r="B517" s="58" t="s">
        <v>83</v>
      </c>
      <c r="C517" s="6"/>
      <c r="D517" s="3" t="s">
        <v>384</v>
      </c>
      <c r="E517" s="6">
        <v>0.4570031</v>
      </c>
      <c r="F517" s="6">
        <v>0.40531650000000002</v>
      </c>
      <c r="G517" s="6">
        <v>0.37612920000000005</v>
      </c>
      <c r="H517" s="6">
        <v>0.42553190000000002</v>
      </c>
      <c r="I517" s="6">
        <v>0.41449750000000002</v>
      </c>
      <c r="J517" s="6">
        <v>0.36476039999999998</v>
      </c>
      <c r="K517" s="6">
        <v>0.29620340000000001</v>
      </c>
      <c r="L517" s="6">
        <v>0.27955770000000002</v>
      </c>
      <c r="M517" s="6">
        <v>0.27190769999999997</v>
      </c>
      <c r="N517" s="11">
        <v>0.19584669999999998</v>
      </c>
      <c r="O517">
        <v>0.26197490000000001</v>
      </c>
      <c r="P517" s="6">
        <v>0.25482189999999999</v>
      </c>
      <c r="Q517" s="7">
        <v>0.2162057</v>
      </c>
    </row>
    <row r="518" spans="2:17" ht="409.6">
      <c r="B518" s="58" t="s">
        <v>84</v>
      </c>
      <c r="C518" s="6"/>
      <c r="D518" s="3" t="s">
        <v>384</v>
      </c>
      <c r="E518" s="6">
        <v>4.7629999999999999E-3</v>
      </c>
      <c r="F518" s="6">
        <v>6.0365999999999996E-3</v>
      </c>
      <c r="G518" s="6">
        <v>0</v>
      </c>
      <c r="H518" s="6">
        <v>1.2865999999999999E-2</v>
      </c>
      <c r="I518" s="6">
        <v>1.3248999999999999E-3</v>
      </c>
      <c r="J518" s="6">
        <v>2.8647300000000001E-2</v>
      </c>
      <c r="K518" s="6">
        <v>9.4767900000000002E-2</v>
      </c>
      <c r="L518" s="6">
        <v>9.9556700000000012E-2</v>
      </c>
      <c r="M518" s="6">
        <v>0.42385689999999998</v>
      </c>
      <c r="N518" s="11">
        <v>0.23690129999999998</v>
      </c>
      <c r="O518">
        <v>5.89755E-2</v>
      </c>
      <c r="P518" s="6">
        <v>2.37839E-2</v>
      </c>
      <c r="Q518" s="7">
        <v>2.6995700000000001E-2</v>
      </c>
    </row>
    <row r="519" spans="2:17" ht="409.6">
      <c r="B519" s="58" t="s">
        <v>85</v>
      </c>
      <c r="C519" s="6"/>
      <c r="D519" s="3" t="s">
        <v>384</v>
      </c>
      <c r="E519" s="6">
        <v>1.22936E-2</v>
      </c>
      <c r="F519" s="6">
        <v>7.2827999999999999E-3</v>
      </c>
      <c r="G519" s="6">
        <v>1.601E-3</v>
      </c>
      <c r="H519" s="6">
        <v>1.4993000000000001E-3</v>
      </c>
      <c r="I519" s="6">
        <v>5.6232000000000001E-3</v>
      </c>
      <c r="J519" s="6">
        <v>6.7098000000000001E-3</v>
      </c>
      <c r="K519" s="6">
        <v>4.9294000000000004E-3</v>
      </c>
      <c r="L519" s="6">
        <v>3.6385999999999996E-3</v>
      </c>
      <c r="M519" s="6">
        <v>3.6126999999999999E-3</v>
      </c>
      <c r="N519" s="11">
        <v>4.3430999999999999E-3</v>
      </c>
      <c r="O519">
        <v>1.0558E-3</v>
      </c>
      <c r="P519" s="6">
        <v>1.0223000000000001E-3</v>
      </c>
      <c r="Q519" s="7">
        <v>3.8135999999999999E-3</v>
      </c>
    </row>
    <row r="520" spans="2:17" ht="409.6">
      <c r="B520" s="58" t="s">
        <v>86</v>
      </c>
      <c r="C520" s="6"/>
      <c r="D520" s="3" t="s">
        <v>384</v>
      </c>
      <c r="E520" s="6">
        <v>0.40002399999999999</v>
      </c>
      <c r="F520" s="6">
        <v>0.41403800000000002</v>
      </c>
      <c r="G520" s="6">
        <v>0.40148</v>
      </c>
      <c r="H520" s="6">
        <v>0.40562599999999999</v>
      </c>
      <c r="I520" s="6">
        <v>0.39551400000000003</v>
      </c>
      <c r="J520" s="6">
        <v>0.38706200000000002</v>
      </c>
      <c r="K520" s="6">
        <v>0.39431499999999997</v>
      </c>
      <c r="L520" s="6">
        <v>0.39971899999999999</v>
      </c>
      <c r="M520" s="6">
        <v>0.39207900000000001</v>
      </c>
      <c r="N520" s="11">
        <v>0.37448500000000001</v>
      </c>
      <c r="O520">
        <v>0.41485270000000002</v>
      </c>
      <c r="P520" s="6">
        <v>0.40389510000000001</v>
      </c>
      <c r="Q520" s="7">
        <v>0.44069659999999999</v>
      </c>
    </row>
    <row r="521" spans="2:17" ht="409.6">
      <c r="B521" s="58" t="s">
        <v>87</v>
      </c>
      <c r="C521" s="6"/>
      <c r="D521" s="3" t="s">
        <v>384</v>
      </c>
      <c r="E521" s="6">
        <v>0.71414009999999994</v>
      </c>
      <c r="F521" s="6">
        <v>0.71422560000000002</v>
      </c>
      <c r="G521" s="6">
        <v>0.71405839999999998</v>
      </c>
      <c r="H521" s="6">
        <v>0.71435729999999997</v>
      </c>
      <c r="I521" s="6">
        <v>0.71250499999999994</v>
      </c>
      <c r="J521" s="6">
        <v>0.71054650000000008</v>
      </c>
      <c r="K521" s="6">
        <v>0.71035219999999999</v>
      </c>
      <c r="L521" s="6">
        <v>0.70847209999999994</v>
      </c>
      <c r="M521" s="6">
        <v>0.70654349999999999</v>
      </c>
      <c r="N521" s="11">
        <v>0.70689829999999998</v>
      </c>
      <c r="O521">
        <v>0.70705510000000005</v>
      </c>
      <c r="P521" s="6">
        <v>0.70782529999999999</v>
      </c>
      <c r="Q521" s="7">
        <v>0.70681550000000004</v>
      </c>
    </row>
    <row r="522" spans="2:17" ht="409.6">
      <c r="B522" s="58" t="s">
        <v>88</v>
      </c>
      <c r="C522" s="6"/>
      <c r="D522" s="3" t="s">
        <v>384</v>
      </c>
      <c r="E522" s="6">
        <v>0.15975800000000001</v>
      </c>
      <c r="F522" s="6">
        <v>0.201962</v>
      </c>
      <c r="G522" s="6">
        <v>0.172845</v>
      </c>
      <c r="H522" s="6">
        <v>0.209869</v>
      </c>
      <c r="I522" s="6">
        <v>0.19292699999999999</v>
      </c>
      <c r="J522" s="6">
        <v>0.233573</v>
      </c>
      <c r="K522" s="6">
        <v>0.22814899999999999</v>
      </c>
      <c r="L522" s="6">
        <v>0.19414699999999999</v>
      </c>
      <c r="M522" s="6">
        <v>0.21282799999999999</v>
      </c>
      <c r="N522" s="11">
        <v>0.16650299999999998</v>
      </c>
      <c r="O522">
        <v>0.15127309999999999</v>
      </c>
      <c r="P522" s="6">
        <v>0.14059569999999999</v>
      </c>
      <c r="Q522" s="7">
        <v>0.17328200000000002</v>
      </c>
    </row>
    <row r="523" spans="2:17" ht="409.6">
      <c r="B523" s="58" t="s">
        <v>89</v>
      </c>
      <c r="C523" s="6"/>
      <c r="D523" s="3" t="s">
        <v>384</v>
      </c>
      <c r="E523" s="6">
        <v>0.61366589999999999</v>
      </c>
      <c r="F523" s="6">
        <v>0.61048670000000005</v>
      </c>
      <c r="G523" s="6">
        <v>0.56767330000000005</v>
      </c>
      <c r="H523" s="6">
        <v>0.54337409999999997</v>
      </c>
      <c r="I523" s="6">
        <v>0.53605029999999998</v>
      </c>
      <c r="J523" s="6">
        <v>0.48120620000000003</v>
      </c>
      <c r="K523" s="6">
        <v>0.52189020000000008</v>
      </c>
      <c r="L523" s="6">
        <v>0.5331013</v>
      </c>
      <c r="M523" s="6">
        <v>0.48003210000000002</v>
      </c>
      <c r="N523" s="11">
        <v>0.50581229999999999</v>
      </c>
      <c r="O523">
        <v>0.4600844</v>
      </c>
      <c r="P523" s="6">
        <v>0.4707268</v>
      </c>
      <c r="Q523" s="7">
        <v>0.40662540000000003</v>
      </c>
    </row>
    <row r="524" spans="2:17" ht="409.6">
      <c r="B524" s="58" t="s">
        <v>90</v>
      </c>
      <c r="C524" s="6"/>
      <c r="D524" s="3" t="s">
        <v>384</v>
      </c>
      <c r="E524" s="6">
        <v>0.33814080000000002</v>
      </c>
      <c r="F524" s="6">
        <v>0.32617230000000003</v>
      </c>
      <c r="G524" s="6">
        <v>0.35850349999999997</v>
      </c>
      <c r="H524" s="6">
        <v>0.3296694</v>
      </c>
      <c r="I524" s="6">
        <v>0.36152489999999998</v>
      </c>
      <c r="J524" s="6">
        <v>0.35947259999999998</v>
      </c>
      <c r="K524" s="6">
        <v>0.38520639999999995</v>
      </c>
      <c r="L524" s="6">
        <v>0.38523689999999999</v>
      </c>
      <c r="M524" s="6">
        <v>0.38557459999999999</v>
      </c>
      <c r="N524" s="11">
        <v>0.4157342</v>
      </c>
      <c r="O524">
        <v>0.40492809999999996</v>
      </c>
      <c r="P524" s="6">
        <v>0.43258469999999999</v>
      </c>
      <c r="Q524" s="7">
        <v>0.40322390000000002</v>
      </c>
    </row>
    <row r="525" spans="2:17" ht="409.6">
      <c r="B525" s="58" t="s">
        <v>91</v>
      </c>
      <c r="C525" s="6"/>
      <c r="D525" s="3" t="s">
        <v>384</v>
      </c>
      <c r="E525" s="6">
        <v>4.0629999999999998E-3</v>
      </c>
      <c r="F525" s="6">
        <v>5.8310000000000002E-3</v>
      </c>
      <c r="G525" s="6">
        <v>5.2960000000000004E-3</v>
      </c>
      <c r="H525" s="6">
        <v>8.3290000000000013E-3</v>
      </c>
      <c r="I525" s="6">
        <v>7.1239999999999993E-3</v>
      </c>
      <c r="J525" s="6">
        <v>5.5560000000000002E-3</v>
      </c>
      <c r="K525" s="6">
        <v>6.9500000000000004E-3</v>
      </c>
      <c r="L525" s="6">
        <v>7.4520000000000003E-3</v>
      </c>
      <c r="M525" s="6">
        <v>6.4070000000000004E-3</v>
      </c>
      <c r="N525" s="11">
        <v>1.7288000000000001E-2</v>
      </c>
      <c r="O525">
        <v>1.6427399999999998E-2</v>
      </c>
      <c r="P525" s="6">
        <v>1.3219400000000001E-2</v>
      </c>
      <c r="Q525" s="7">
        <v>8.0572999999999999E-3</v>
      </c>
    </row>
    <row r="526" spans="2:17" ht="409.6">
      <c r="B526" s="58" t="s">
        <v>92</v>
      </c>
      <c r="C526" s="6"/>
      <c r="D526" s="3" t="s">
        <v>384</v>
      </c>
      <c r="E526" s="6">
        <v>0.79540419999999989</v>
      </c>
      <c r="F526" s="6">
        <v>0.81648580000000004</v>
      </c>
      <c r="G526" s="6">
        <v>0.82911230000000002</v>
      </c>
      <c r="H526" s="6">
        <v>0.85310950000000008</v>
      </c>
      <c r="I526" s="6">
        <v>0.88484870000000004</v>
      </c>
      <c r="J526" s="6">
        <v>0.86141899999999993</v>
      </c>
      <c r="K526" s="6">
        <v>0.88678170000000001</v>
      </c>
      <c r="L526" s="6">
        <v>0.87569050000000004</v>
      </c>
      <c r="M526" s="6">
        <v>0.85769309999999999</v>
      </c>
      <c r="N526" s="11">
        <v>0.84248789999999996</v>
      </c>
      <c r="O526">
        <v>0.75488350000000004</v>
      </c>
      <c r="P526" s="6">
        <v>0.74126149999999991</v>
      </c>
      <c r="Q526" s="7">
        <v>0.6020761</v>
      </c>
    </row>
    <row r="527" spans="2:17" ht="409.6">
      <c r="B527" s="58" t="s">
        <v>131</v>
      </c>
      <c r="C527" s="6"/>
      <c r="D527" s="3" t="s">
        <v>384</v>
      </c>
      <c r="E527" s="6">
        <v>0.36076220000000003</v>
      </c>
      <c r="F527" s="6">
        <v>0.43486180000000002</v>
      </c>
      <c r="G527" s="6">
        <v>0.43879980000000002</v>
      </c>
      <c r="H527" s="6">
        <v>0.44848669999999996</v>
      </c>
      <c r="I527" s="6">
        <v>0.43725249999999999</v>
      </c>
      <c r="J527" s="6">
        <v>0.44928680000000004</v>
      </c>
      <c r="K527" s="6">
        <v>0.49272670000000002</v>
      </c>
      <c r="L527" s="6">
        <v>0.47933920000000002</v>
      </c>
      <c r="M527" s="6">
        <v>0.49466129999999997</v>
      </c>
      <c r="N527" s="11">
        <v>0.49449779999999999</v>
      </c>
      <c r="O527">
        <v>0.52717239999999999</v>
      </c>
      <c r="P527" s="6">
        <v>0.52717029999999998</v>
      </c>
      <c r="Q527" s="7">
        <v>0.46888069999999998</v>
      </c>
    </row>
    <row r="528" spans="2:17" ht="409.6">
      <c r="B528" s="58" t="s">
        <v>133</v>
      </c>
      <c r="C528" s="6"/>
      <c r="D528" s="3" t="s">
        <v>384</v>
      </c>
      <c r="E528" s="6">
        <v>0.25764399999999998</v>
      </c>
      <c r="F528" s="6">
        <v>0.28381250000000002</v>
      </c>
      <c r="G528" s="6">
        <v>0.32542919999999997</v>
      </c>
      <c r="H528" s="6">
        <v>0.34544160000000002</v>
      </c>
      <c r="I528" s="6">
        <v>0.36175940000000001</v>
      </c>
      <c r="J528" s="6">
        <v>0.35339989999999999</v>
      </c>
      <c r="K528" s="6">
        <v>0.3104363</v>
      </c>
      <c r="L528" s="6">
        <v>0.28456560000000003</v>
      </c>
      <c r="M528" s="6">
        <v>0.268233</v>
      </c>
      <c r="N528" s="11">
        <v>0.26807249999999999</v>
      </c>
      <c r="O528">
        <v>0.31477850000000002</v>
      </c>
      <c r="P528" s="6">
        <v>0.31504750000000004</v>
      </c>
      <c r="Q528" s="7">
        <v>0.31523239999999997</v>
      </c>
    </row>
    <row r="529" spans="2:17" ht="409.6">
      <c r="B529" s="58" t="s">
        <v>93</v>
      </c>
      <c r="C529" s="6"/>
      <c r="D529" s="3" t="s">
        <v>384</v>
      </c>
      <c r="E529" s="6">
        <v>0.47944729999999997</v>
      </c>
      <c r="F529" s="6">
        <v>0.46296850000000001</v>
      </c>
      <c r="G529" s="6">
        <v>0.44283069999999997</v>
      </c>
      <c r="H529" s="6">
        <v>0.37075819999999998</v>
      </c>
      <c r="I529" s="6">
        <v>0.39726420000000001</v>
      </c>
      <c r="J529" s="6">
        <v>0.37999660000000002</v>
      </c>
      <c r="K529" s="6">
        <v>0.41318460000000001</v>
      </c>
      <c r="L529" s="6">
        <v>0.4326547</v>
      </c>
      <c r="M529" s="6">
        <v>0.4511194</v>
      </c>
      <c r="N529" s="11">
        <v>0.45772469999999998</v>
      </c>
      <c r="O529">
        <v>0.4247245</v>
      </c>
      <c r="P529" s="6">
        <v>0.40911059999999999</v>
      </c>
      <c r="Q529" s="7">
        <v>0.41762199999999999</v>
      </c>
    </row>
    <row r="530" spans="2:17" ht="409.6">
      <c r="B530" s="58" t="s">
        <v>94</v>
      </c>
      <c r="C530" s="6"/>
      <c r="D530" s="3" t="s">
        <v>384</v>
      </c>
      <c r="E530" s="6">
        <v>0.2310653</v>
      </c>
      <c r="F530" s="6">
        <v>0.3994819</v>
      </c>
      <c r="G530" s="6">
        <v>0.2703469</v>
      </c>
      <c r="H530" s="6">
        <v>0.3559679</v>
      </c>
      <c r="I530" s="6">
        <v>0.26565679999999997</v>
      </c>
      <c r="J530" s="6">
        <v>0.27467140000000001</v>
      </c>
      <c r="K530" s="6">
        <v>0.31044299999999997</v>
      </c>
      <c r="L530" s="6">
        <v>0.31655620000000001</v>
      </c>
      <c r="M530" s="6">
        <v>0.27322750000000001</v>
      </c>
      <c r="N530" s="11">
        <v>0.3021739</v>
      </c>
      <c r="O530">
        <v>0.30075429999999997</v>
      </c>
      <c r="P530" s="6">
        <v>0.35707879999999997</v>
      </c>
      <c r="Q530" s="7">
        <v>0.3255903</v>
      </c>
    </row>
    <row r="531" spans="2:17" ht="409.6">
      <c r="B531" s="58" t="s">
        <v>95</v>
      </c>
      <c r="C531" s="6"/>
      <c r="D531" s="3" t="s">
        <v>384</v>
      </c>
      <c r="E531" s="6">
        <v>0</v>
      </c>
      <c r="F531" s="6">
        <v>0</v>
      </c>
      <c r="G531" s="6">
        <v>0</v>
      </c>
      <c r="H531" s="6">
        <v>0</v>
      </c>
      <c r="I531" s="6">
        <v>0</v>
      </c>
      <c r="J531" s="6">
        <v>0</v>
      </c>
      <c r="K531" s="6">
        <v>0</v>
      </c>
      <c r="L531" s="6">
        <v>0</v>
      </c>
      <c r="M531" s="6">
        <v>0</v>
      </c>
      <c r="N531" s="11">
        <v>0</v>
      </c>
      <c r="O531">
        <v>0</v>
      </c>
      <c r="P531" s="6">
        <v>0</v>
      </c>
      <c r="Q531" s="7">
        <v>0</v>
      </c>
    </row>
    <row r="532" spans="2:17" ht="409.6">
      <c r="B532" s="58" t="s">
        <v>96</v>
      </c>
      <c r="C532" s="6"/>
      <c r="D532" s="3" t="s">
        <v>384</v>
      </c>
      <c r="E532" s="6">
        <v>0.1543668</v>
      </c>
      <c r="F532" s="6">
        <v>0.12287569999999999</v>
      </c>
      <c r="G532" s="6">
        <v>0.14633480000000001</v>
      </c>
      <c r="H532" s="6">
        <v>0.15151890000000001</v>
      </c>
      <c r="I532" s="6">
        <v>0.2118834</v>
      </c>
      <c r="J532" s="6">
        <v>0.2091471</v>
      </c>
      <c r="K532" s="6">
        <v>0.18332079999999998</v>
      </c>
      <c r="L532" s="6">
        <v>0.19926679999999999</v>
      </c>
      <c r="M532" s="6">
        <v>0.23980950000000001</v>
      </c>
      <c r="N532" s="11">
        <v>0.23630660000000001</v>
      </c>
      <c r="O532">
        <v>0.28985739999999999</v>
      </c>
      <c r="P532" s="6">
        <v>0.29736960000000001</v>
      </c>
      <c r="Q532" s="7">
        <v>0.28556150000000002</v>
      </c>
    </row>
    <row r="533" spans="2:17" ht="409.6">
      <c r="B533" s="58" t="s">
        <v>97</v>
      </c>
      <c r="C533" s="6"/>
      <c r="D533" s="3" t="s">
        <v>384</v>
      </c>
      <c r="E533" s="6">
        <v>0.494251</v>
      </c>
      <c r="F533" s="6">
        <v>0.47971789999999997</v>
      </c>
      <c r="G533" s="6">
        <v>0.44945979999999996</v>
      </c>
      <c r="H533" s="6">
        <v>0.4526152</v>
      </c>
      <c r="I533" s="6">
        <v>0.45225009999999999</v>
      </c>
      <c r="J533" s="6">
        <v>0.4954808</v>
      </c>
      <c r="K533" s="6">
        <v>0.4330331</v>
      </c>
      <c r="L533" s="6">
        <v>0.4477585</v>
      </c>
      <c r="M533" s="6">
        <v>0.48677100000000001</v>
      </c>
      <c r="N533" s="11">
        <v>0.47815949999999996</v>
      </c>
      <c r="O533">
        <v>0.48104219999999998</v>
      </c>
      <c r="P533" s="6">
        <v>0.49152980000000002</v>
      </c>
      <c r="Q533" s="7">
        <v>0.50237359999999998</v>
      </c>
    </row>
    <row r="534" spans="2:17" ht="409.6">
      <c r="B534" s="58" t="s">
        <v>98</v>
      </c>
      <c r="C534" s="6"/>
      <c r="D534" s="3" t="s">
        <v>384</v>
      </c>
      <c r="E534" s="6">
        <v>0.67075499999999999</v>
      </c>
      <c r="F534" s="6">
        <v>0.65670299999999993</v>
      </c>
      <c r="G534" s="6">
        <v>0.65554100000000004</v>
      </c>
      <c r="H534" s="6">
        <v>0.65525</v>
      </c>
      <c r="I534" s="6">
        <v>0.65593499999999993</v>
      </c>
      <c r="J534" s="6">
        <v>0.65043700000000004</v>
      </c>
      <c r="K534" s="6">
        <v>0.65728900000000001</v>
      </c>
      <c r="L534" s="6">
        <v>0.65912699999999991</v>
      </c>
      <c r="M534" s="6">
        <v>0.65550399999999998</v>
      </c>
      <c r="N534" s="11">
        <v>0.64019799999999993</v>
      </c>
      <c r="O534">
        <v>0.78135410000000005</v>
      </c>
      <c r="P534" s="6">
        <v>0.78010580000000007</v>
      </c>
      <c r="Q534" s="7">
        <v>0.75583529999999999</v>
      </c>
    </row>
    <row r="535" spans="2:17" ht="409.6">
      <c r="B535" s="58" t="s">
        <v>99</v>
      </c>
      <c r="C535" s="6"/>
      <c r="D535" s="3" t="s">
        <v>384</v>
      </c>
      <c r="E535" s="6">
        <v>0.47951699999999997</v>
      </c>
      <c r="F535" s="6">
        <v>0.44192799999999999</v>
      </c>
      <c r="G535" s="6">
        <v>0.51196399999999997</v>
      </c>
      <c r="H535" s="6">
        <v>0.41324500000000003</v>
      </c>
      <c r="I535" s="6">
        <v>0.45149900000000004</v>
      </c>
      <c r="J535" s="6">
        <v>0.50087099999999996</v>
      </c>
      <c r="K535" s="6">
        <v>0.41781499999999999</v>
      </c>
      <c r="L535" s="6">
        <v>0.38461800000000002</v>
      </c>
      <c r="M535" s="6">
        <v>0.38352600000000003</v>
      </c>
      <c r="N535" s="11">
        <v>0.36823800000000001</v>
      </c>
      <c r="O535">
        <v>0.25532320000000003</v>
      </c>
      <c r="P535" s="6">
        <v>0.30346960000000001</v>
      </c>
      <c r="Q535" s="7">
        <v>0.36395909999999998</v>
      </c>
    </row>
    <row r="536" spans="2:17" ht="409.6">
      <c r="B536" s="58" t="s">
        <v>100</v>
      </c>
      <c r="C536" s="6"/>
      <c r="D536" s="3" t="s">
        <v>384</v>
      </c>
      <c r="E536" s="6">
        <v>0.77094359999999995</v>
      </c>
      <c r="F536" s="6">
        <v>0.78128380000000008</v>
      </c>
      <c r="G536" s="6">
        <v>0.78171939999999995</v>
      </c>
      <c r="H536" s="6">
        <v>0.77925429999999996</v>
      </c>
      <c r="I536" s="6">
        <v>0.64889390000000002</v>
      </c>
      <c r="J536" s="6">
        <v>0.61796960000000001</v>
      </c>
      <c r="K536" s="6">
        <v>0.6165254</v>
      </c>
      <c r="L536" s="6">
        <v>0.56535829999999998</v>
      </c>
      <c r="M536" s="6">
        <v>0.53387499999999999</v>
      </c>
      <c r="N536" s="11">
        <v>0.49400889999999997</v>
      </c>
      <c r="O536">
        <v>0.49300640000000001</v>
      </c>
      <c r="P536" s="6">
        <v>0.4897263</v>
      </c>
      <c r="Q536" s="7">
        <v>0.49294900000000003</v>
      </c>
    </row>
    <row r="537" spans="2:17" ht="409.6">
      <c r="B537" s="58" t="s">
        <v>380</v>
      </c>
      <c r="C537" s="6"/>
      <c r="D537" s="3" t="s">
        <v>384</v>
      </c>
      <c r="E537" s="6">
        <v>0.73879039999999996</v>
      </c>
      <c r="F537" s="6">
        <v>0.76718550000000008</v>
      </c>
      <c r="G537" s="6">
        <v>0.73792420000000003</v>
      </c>
      <c r="H537" s="6">
        <v>0.75542830000000005</v>
      </c>
      <c r="I537" s="6">
        <v>0.51490930000000001</v>
      </c>
      <c r="J537" s="6">
        <v>0.51871069999999997</v>
      </c>
      <c r="K537" s="6">
        <v>0.47585620000000001</v>
      </c>
      <c r="L537" s="6">
        <v>0.50677879999999997</v>
      </c>
      <c r="M537" s="6">
        <v>0.47709750000000001</v>
      </c>
      <c r="N537" s="11">
        <v>0.40009840000000002</v>
      </c>
      <c r="O537">
        <v>0.49268299999999998</v>
      </c>
      <c r="P537" s="6">
        <v>0.486039</v>
      </c>
      <c r="Q537" s="7">
        <v>0.49712479999999998</v>
      </c>
    </row>
    <row r="538" spans="2:17" ht="409.6">
      <c r="B538" s="58" t="s">
        <v>101</v>
      </c>
      <c r="C538" s="6"/>
      <c r="D538" s="3" t="s">
        <v>384</v>
      </c>
      <c r="E538" s="6">
        <v>0.39580149999999997</v>
      </c>
      <c r="F538" s="6">
        <v>0.40363789999999999</v>
      </c>
      <c r="G538" s="6">
        <v>0.41232170000000001</v>
      </c>
      <c r="H538" s="6">
        <v>0.45071910000000004</v>
      </c>
      <c r="I538" s="6">
        <v>0.41779860000000002</v>
      </c>
      <c r="J538" s="6">
        <v>0.40264670000000002</v>
      </c>
      <c r="K538" s="6">
        <v>0.43900539999999999</v>
      </c>
      <c r="L538" s="6">
        <v>0.45348559999999999</v>
      </c>
      <c r="M538" s="6">
        <v>0.43979629999999997</v>
      </c>
      <c r="N538" s="11">
        <v>0.41435379999999999</v>
      </c>
      <c r="O538">
        <v>0.41239519999999996</v>
      </c>
      <c r="P538" s="6">
        <v>0.49869160000000001</v>
      </c>
      <c r="Q538" s="7">
        <v>0.48062779999999999</v>
      </c>
    </row>
    <row r="539" spans="2:17" ht="409.6">
      <c r="B539" s="58" t="s">
        <v>381</v>
      </c>
      <c r="C539" s="6"/>
      <c r="D539" s="3" t="s">
        <v>384</v>
      </c>
      <c r="E539" s="6">
        <v>0.32076110000000002</v>
      </c>
      <c r="F539" s="6">
        <v>0.32147919999999996</v>
      </c>
      <c r="G539" s="6">
        <v>0.32665830000000001</v>
      </c>
      <c r="H539" s="6">
        <v>0.32930009999999998</v>
      </c>
      <c r="I539" s="6">
        <v>0.32456999999999997</v>
      </c>
      <c r="J539" s="6">
        <v>0.32496789999999998</v>
      </c>
      <c r="K539" s="6">
        <v>0.3285653</v>
      </c>
      <c r="L539" s="6">
        <v>0.32249680000000003</v>
      </c>
      <c r="M539" s="6">
        <v>0.32551249999999998</v>
      </c>
      <c r="N539" s="11">
        <v>0.31740400000000002</v>
      </c>
      <c r="O539">
        <v>0.41196249999999995</v>
      </c>
      <c r="P539" s="6">
        <v>0.43735079999999998</v>
      </c>
      <c r="Q539" s="7">
        <v>0.42877900000000002</v>
      </c>
    </row>
    <row r="540" spans="2:17" ht="409.6">
      <c r="B540" s="58" t="s">
        <v>102</v>
      </c>
      <c r="C540" s="6"/>
      <c r="D540" s="3" t="s">
        <v>384</v>
      </c>
      <c r="E540" s="6">
        <v>0.80538279999999995</v>
      </c>
      <c r="F540" s="6">
        <v>0.77753459999999996</v>
      </c>
      <c r="G540" s="6">
        <v>0.75086720000000007</v>
      </c>
      <c r="H540" s="6">
        <v>0.73715869999999994</v>
      </c>
      <c r="I540" s="6">
        <v>0.7541428</v>
      </c>
      <c r="J540" s="6">
        <v>0.73915629999999999</v>
      </c>
      <c r="K540" s="6">
        <v>0.7490907</v>
      </c>
      <c r="L540" s="6">
        <v>0.72610789999999992</v>
      </c>
      <c r="M540" s="6">
        <v>0.73560919999999996</v>
      </c>
      <c r="N540" s="11">
        <v>0.75723249999999998</v>
      </c>
      <c r="O540">
        <v>0.73678330000000003</v>
      </c>
      <c r="P540" s="6">
        <v>0.75440470000000004</v>
      </c>
      <c r="Q540" s="7">
        <v>0.73821579999999998</v>
      </c>
    </row>
    <row r="541" spans="2:17" ht="409.6">
      <c r="B541" s="58" t="s">
        <v>103</v>
      </c>
      <c r="C541" s="6"/>
      <c r="D541" s="3" t="s">
        <v>384</v>
      </c>
      <c r="E541" s="6">
        <v>0.78185459999999996</v>
      </c>
      <c r="F541" s="6">
        <v>0.7991528</v>
      </c>
      <c r="G541" s="6">
        <v>0.64529989999999993</v>
      </c>
      <c r="H541" s="6">
        <v>0.5203122</v>
      </c>
      <c r="I541" s="6">
        <v>0.55513139999999994</v>
      </c>
      <c r="J541" s="6">
        <v>0.63420200000000004</v>
      </c>
      <c r="K541" s="6">
        <v>0.72589490000000001</v>
      </c>
      <c r="L541" s="6">
        <v>0.60508000000000006</v>
      </c>
      <c r="M541" s="6">
        <v>0.56256320000000004</v>
      </c>
      <c r="N541" s="11">
        <v>0.6144503</v>
      </c>
      <c r="O541">
        <v>0.66526689999999999</v>
      </c>
      <c r="P541" s="6">
        <v>0.68934799999999996</v>
      </c>
      <c r="Q541" s="7">
        <v>0.60172170000000003</v>
      </c>
    </row>
    <row r="542" spans="2:17" ht="409.6">
      <c r="B542" s="58" t="s">
        <v>104</v>
      </c>
      <c r="C542" s="6"/>
      <c r="D542" s="3" t="s">
        <v>384</v>
      </c>
      <c r="E542" s="6">
        <v>0.80665660000000006</v>
      </c>
      <c r="F542" s="6">
        <v>0.76406379999999996</v>
      </c>
      <c r="G542" s="6">
        <v>0.79493930000000002</v>
      </c>
      <c r="H542" s="6">
        <v>0.82511279999999998</v>
      </c>
      <c r="I542" s="6">
        <v>0.7805569</v>
      </c>
      <c r="J542" s="6">
        <v>0.64577909999999994</v>
      </c>
      <c r="K542" s="6">
        <v>0.69915760000000005</v>
      </c>
      <c r="L542" s="6">
        <v>0.63583789999999996</v>
      </c>
      <c r="M542" s="6">
        <v>0.66838730000000002</v>
      </c>
      <c r="N542" s="11">
        <v>0.6803266</v>
      </c>
      <c r="O542">
        <v>0.71133230000000003</v>
      </c>
      <c r="P542" s="6">
        <v>0.78355730000000001</v>
      </c>
      <c r="Q542" s="7">
        <v>0.75994740000000005</v>
      </c>
    </row>
    <row r="543" spans="2:17" ht="409.6">
      <c r="B543" s="58" t="s">
        <v>105</v>
      </c>
      <c r="C543" s="6"/>
      <c r="D543" s="3" t="s">
        <v>384</v>
      </c>
      <c r="E543" s="6">
        <v>0.7619804</v>
      </c>
      <c r="F543" s="6">
        <v>0.7247228</v>
      </c>
      <c r="G543" s="6">
        <v>0.66427659999999999</v>
      </c>
      <c r="H543" s="6">
        <v>0.59733610000000004</v>
      </c>
      <c r="I543" s="6">
        <v>0.56626080000000001</v>
      </c>
      <c r="J543" s="6">
        <v>0.54348400000000008</v>
      </c>
      <c r="K543" s="6">
        <v>0.53025850000000008</v>
      </c>
      <c r="L543" s="6">
        <v>0.52806500000000001</v>
      </c>
      <c r="M543" s="6">
        <v>0.52144190000000001</v>
      </c>
      <c r="N543" s="11">
        <v>0.51885680000000001</v>
      </c>
      <c r="O543">
        <v>0.49761470000000002</v>
      </c>
      <c r="P543" s="6">
        <v>0.49975320000000001</v>
      </c>
      <c r="Q543" s="7">
        <v>0.47247890000000003</v>
      </c>
    </row>
    <row r="544" spans="2:17" ht="409.6">
      <c r="B544" s="58" t="s">
        <v>106</v>
      </c>
      <c r="C544" s="6"/>
      <c r="D544" s="3" t="s">
        <v>384</v>
      </c>
      <c r="E544" s="6">
        <v>0.26668599999999998</v>
      </c>
      <c r="F544" s="6">
        <v>0.24116300000000002</v>
      </c>
      <c r="G544" s="6">
        <v>0.214865</v>
      </c>
      <c r="H544" s="6">
        <v>0.25478400000000001</v>
      </c>
      <c r="I544" s="6">
        <v>0.24002000000000001</v>
      </c>
      <c r="J544" s="6">
        <v>0.22900299999999998</v>
      </c>
      <c r="K544" s="6">
        <v>0.223412</v>
      </c>
      <c r="L544" s="6">
        <v>0.22928499999999999</v>
      </c>
      <c r="M544" s="6">
        <v>0.21754400000000002</v>
      </c>
      <c r="N544" s="11">
        <v>0.221716</v>
      </c>
      <c r="O544">
        <v>0.19704389999999999</v>
      </c>
      <c r="P544" s="6">
        <v>0.19985489999999997</v>
      </c>
      <c r="Q544" s="7">
        <v>0.19438610000000001</v>
      </c>
    </row>
    <row r="545" spans="2:19" ht="409.6">
      <c r="B545" s="58" t="s">
        <v>135</v>
      </c>
      <c r="C545" s="6"/>
      <c r="D545" s="3" t="s">
        <v>384</v>
      </c>
      <c r="E545" s="6">
        <v>0.33831299999999997</v>
      </c>
      <c r="F545" s="6">
        <v>0.35347899999999999</v>
      </c>
      <c r="G545" s="6">
        <v>0.37148500000000001</v>
      </c>
      <c r="H545" s="6">
        <v>0.36706900000000003</v>
      </c>
      <c r="I545" s="6">
        <v>0.34073300000000001</v>
      </c>
      <c r="J545" s="6">
        <v>0.34459200000000001</v>
      </c>
      <c r="K545" s="6">
        <v>0.354964</v>
      </c>
      <c r="L545" s="6">
        <v>0.366645</v>
      </c>
      <c r="M545" s="6">
        <v>0.32883499999999999</v>
      </c>
      <c r="N545" s="11">
        <v>0.316025</v>
      </c>
      <c r="O545">
        <v>0.32491189999999998</v>
      </c>
      <c r="P545" s="6">
        <v>0.33820330000000004</v>
      </c>
      <c r="Q545" s="7">
        <v>0.3314761</v>
      </c>
    </row>
    <row r="546" spans="2:19" ht="409.6">
      <c r="B546" s="58" t="s">
        <v>107</v>
      </c>
      <c r="C546" s="6"/>
      <c r="D546" s="3" t="s">
        <v>384</v>
      </c>
      <c r="E546" s="6">
        <v>0.8930285</v>
      </c>
      <c r="F546" s="6">
        <v>0.82892350000000004</v>
      </c>
      <c r="G546" s="6">
        <v>0.81941300000000006</v>
      </c>
      <c r="H546" s="6">
        <v>0.84907650000000001</v>
      </c>
      <c r="I546" s="6">
        <v>0.87117639999999996</v>
      </c>
      <c r="J546" s="6">
        <v>0.85141060000000002</v>
      </c>
      <c r="K546" s="6">
        <v>0.83151110000000006</v>
      </c>
      <c r="L546" s="6">
        <v>0.82718560000000008</v>
      </c>
      <c r="M546" s="6">
        <v>0.9477352</v>
      </c>
      <c r="N546" s="11">
        <v>0.92590490000000003</v>
      </c>
      <c r="O546">
        <v>0.92653679999999994</v>
      </c>
      <c r="P546" s="6">
        <v>0.86945600000000001</v>
      </c>
      <c r="Q546" s="7">
        <v>0.91352679999999997</v>
      </c>
    </row>
    <row r="547" spans="2:19" ht="409.6">
      <c r="B547" s="58" t="s">
        <v>108</v>
      </c>
      <c r="C547" s="6"/>
      <c r="D547" s="3" t="s">
        <v>384</v>
      </c>
      <c r="E547" s="6">
        <v>0.42994299999999996</v>
      </c>
      <c r="F547" s="6">
        <v>0.38172400000000001</v>
      </c>
      <c r="G547" s="6">
        <v>0.43401799999999996</v>
      </c>
      <c r="H547" s="6">
        <v>0.37837799999999999</v>
      </c>
      <c r="I547" s="6">
        <v>0.38175799999999999</v>
      </c>
      <c r="J547" s="6">
        <v>0.39683999999999997</v>
      </c>
      <c r="K547" s="6">
        <v>0.36874499999999999</v>
      </c>
      <c r="L547" s="6">
        <v>0.38708599999999999</v>
      </c>
      <c r="M547" s="6">
        <v>0.326575</v>
      </c>
      <c r="N547" s="11">
        <v>0.29878399999999999</v>
      </c>
      <c r="O547">
        <v>0.23740839999999999</v>
      </c>
      <c r="P547" s="6">
        <v>0.29101050000000001</v>
      </c>
      <c r="Q547" s="7">
        <v>0.3053554</v>
      </c>
    </row>
    <row r="548" spans="2:19" ht="409.6">
      <c r="B548" s="58" t="s">
        <v>109</v>
      </c>
      <c r="C548" s="6"/>
      <c r="D548" s="3" t="s">
        <v>384</v>
      </c>
      <c r="E548" s="6">
        <v>0.44757449999999999</v>
      </c>
      <c r="F548" s="6">
        <v>0.42944920000000003</v>
      </c>
      <c r="G548" s="6">
        <v>0.47044449999999999</v>
      </c>
      <c r="H548" s="6">
        <v>0.48841649999999998</v>
      </c>
      <c r="I548" s="6">
        <v>0.51310359999999999</v>
      </c>
      <c r="J548" s="6">
        <v>0.47616330000000001</v>
      </c>
      <c r="K548" s="6">
        <v>0.33528449999999999</v>
      </c>
      <c r="L548" s="6">
        <v>0.3940882</v>
      </c>
      <c r="M548" s="6">
        <v>0.42049630000000005</v>
      </c>
      <c r="N548" s="11">
        <v>0.46010879999999998</v>
      </c>
      <c r="O548">
        <v>0.37887310000000002</v>
      </c>
      <c r="P548" s="6">
        <v>0.46924360000000004</v>
      </c>
      <c r="Q548" s="7">
        <v>0.54209180000000001</v>
      </c>
    </row>
    <row r="549" spans="2:19" ht="409.6">
      <c r="B549" s="58" t="s">
        <v>110</v>
      </c>
      <c r="C549" s="6"/>
      <c r="D549" s="3" t="s">
        <v>384</v>
      </c>
      <c r="E549" s="6">
        <v>0.50820120000000002</v>
      </c>
      <c r="F549" s="6">
        <v>0.48084470000000001</v>
      </c>
      <c r="G549" s="6">
        <v>0.59185770000000004</v>
      </c>
      <c r="H549" s="6">
        <v>0.60254049999999992</v>
      </c>
      <c r="I549" s="6">
        <v>0.61204150000000002</v>
      </c>
      <c r="J549" s="6">
        <v>0.54583740000000003</v>
      </c>
      <c r="K549" s="6">
        <v>0.55874009999999996</v>
      </c>
      <c r="L549" s="6">
        <v>0.55414940000000001</v>
      </c>
      <c r="M549" s="6">
        <v>0.50023390000000001</v>
      </c>
      <c r="N549" s="11">
        <v>0.35559580000000002</v>
      </c>
      <c r="O549">
        <v>0.1651243</v>
      </c>
      <c r="P549" s="6">
        <v>0.20447409999999999</v>
      </c>
      <c r="Q549" s="7">
        <v>0.2019572</v>
      </c>
      <c r="S549" s="263"/>
    </row>
    <row r="550" spans="2:19" ht="409.6">
      <c r="B550" s="58" t="s">
        <v>111</v>
      </c>
      <c r="C550" s="6"/>
      <c r="D550" s="3" t="s">
        <v>384</v>
      </c>
      <c r="E550" s="6">
        <v>4.1517000000000005E-2</v>
      </c>
      <c r="F550" s="6">
        <v>4.2046999999999994E-2</v>
      </c>
      <c r="G550" s="6">
        <v>5.1700000000000003E-2</v>
      </c>
      <c r="H550" s="6">
        <v>5.9389000000000004E-2</v>
      </c>
      <c r="I550" s="6">
        <v>5.0979999999999998E-2</v>
      </c>
      <c r="J550" s="6">
        <v>4.4039999999999996E-2</v>
      </c>
      <c r="K550" s="6">
        <v>4.7956000000000006E-2</v>
      </c>
      <c r="L550" s="6">
        <v>4.0043999999999996E-2</v>
      </c>
      <c r="M550" s="6">
        <v>4.0066000000000004E-2</v>
      </c>
      <c r="N550" s="11">
        <v>4.3135E-2</v>
      </c>
      <c r="O550">
        <v>2.6329499999999999E-2</v>
      </c>
      <c r="P550" s="6">
        <v>1.7155899999999998E-2</v>
      </c>
      <c r="Q550" s="7">
        <v>1.2357900000000002E-2</v>
      </c>
    </row>
    <row r="551" spans="2:19" ht="409.6">
      <c r="B551" s="58" t="s">
        <v>112</v>
      </c>
      <c r="C551" s="6"/>
      <c r="D551" s="3" t="s">
        <v>384</v>
      </c>
      <c r="E551" s="6">
        <v>3.5966999999999999E-2</v>
      </c>
      <c r="F551" s="6">
        <v>3.5686999999999997E-2</v>
      </c>
      <c r="G551" s="6">
        <v>3.9024000000000003E-2</v>
      </c>
      <c r="H551" s="6">
        <v>3.9042E-2</v>
      </c>
      <c r="I551" s="6">
        <v>4.0265999999999996E-2</v>
      </c>
      <c r="J551" s="6">
        <v>4.6131999999999999E-2</v>
      </c>
      <c r="K551" s="6">
        <v>4.5490000000000003E-2</v>
      </c>
      <c r="L551" s="6">
        <v>4.0993000000000002E-2</v>
      </c>
      <c r="M551" s="6">
        <v>4.0422E-2</v>
      </c>
      <c r="N551" s="11">
        <v>3.9933999999999997E-2</v>
      </c>
      <c r="O551">
        <v>2.7303500000000001E-2</v>
      </c>
      <c r="P551" s="6">
        <v>2.9624300000000003E-2</v>
      </c>
      <c r="Q551" s="7">
        <v>2.80363E-2</v>
      </c>
    </row>
    <row r="552" spans="2:19" ht="409.6">
      <c r="B552" s="58" t="s">
        <v>382</v>
      </c>
      <c r="C552" s="6"/>
      <c r="D552" s="3" t="s">
        <v>384</v>
      </c>
      <c r="E552" s="6">
        <v>0.56712440000000008</v>
      </c>
      <c r="F552" s="6">
        <v>0.55885419999999997</v>
      </c>
      <c r="G552" s="6">
        <v>0.58474329999999997</v>
      </c>
      <c r="H552" s="6">
        <v>0.5646506</v>
      </c>
      <c r="I552" s="6">
        <v>0.56838509999999998</v>
      </c>
      <c r="J552" s="6">
        <v>0.62142960000000003</v>
      </c>
      <c r="K552" s="6">
        <v>0.63658199999999998</v>
      </c>
      <c r="L552" s="6">
        <v>0.65155059999999998</v>
      </c>
      <c r="M552" s="6">
        <v>0.65403230000000001</v>
      </c>
      <c r="N552" s="11">
        <v>0.6408914</v>
      </c>
      <c r="O552">
        <v>0.59433799999999992</v>
      </c>
      <c r="P552" s="6">
        <v>0.60174939999999999</v>
      </c>
      <c r="Q552" s="7">
        <v>0.58241600000000004</v>
      </c>
    </row>
    <row r="553" spans="2:19" ht="409.6">
      <c r="B553" s="58" t="s">
        <v>113</v>
      </c>
      <c r="C553" s="6"/>
      <c r="D553" s="3" t="s">
        <v>384</v>
      </c>
      <c r="E553" s="6">
        <v>3.7605600000000003E-2</v>
      </c>
      <c r="F553" s="6">
        <v>3.5979700000000003E-2</v>
      </c>
      <c r="G553" s="6">
        <v>2.84809E-2</v>
      </c>
      <c r="H553" s="6">
        <v>2.8688199999999997E-2</v>
      </c>
      <c r="I553" s="6">
        <v>3.34524E-2</v>
      </c>
      <c r="J553" s="6">
        <v>3.23354E-2</v>
      </c>
      <c r="K553" s="6">
        <v>3.2678699999999998E-2</v>
      </c>
      <c r="L553" s="6">
        <v>3.1799399999999999E-2</v>
      </c>
      <c r="M553" s="6">
        <v>3.1712900000000002E-2</v>
      </c>
      <c r="N553" s="11">
        <v>2.9226400000000003E-2</v>
      </c>
      <c r="O553">
        <v>1.42945E-2</v>
      </c>
      <c r="P553" s="6">
        <v>1.23628E-2</v>
      </c>
      <c r="Q553" s="7">
        <v>1.281E-3</v>
      </c>
    </row>
    <row r="554" spans="2:19" ht="409.6">
      <c r="B554" s="58" t="s">
        <v>114</v>
      </c>
      <c r="C554" s="6"/>
      <c r="D554" s="3" t="s">
        <v>384</v>
      </c>
      <c r="E554" s="6">
        <v>0.56700660000000003</v>
      </c>
      <c r="F554" s="6">
        <v>0.56631619999999994</v>
      </c>
      <c r="G554" s="6">
        <v>0.54766179999999998</v>
      </c>
      <c r="H554" s="6">
        <v>0.5357329999999999</v>
      </c>
      <c r="I554" s="6">
        <v>0.54281370000000007</v>
      </c>
      <c r="J554" s="6">
        <v>0.53540880000000002</v>
      </c>
      <c r="K554" s="6">
        <v>0.51092090000000001</v>
      </c>
      <c r="L554" s="6">
        <v>0.54640230000000001</v>
      </c>
      <c r="M554" s="6">
        <v>0.52885820000000006</v>
      </c>
      <c r="N554" s="11">
        <v>0.51338090000000003</v>
      </c>
      <c r="O554">
        <v>0.51288679999999998</v>
      </c>
      <c r="P554" s="6">
        <v>0.52193929999999999</v>
      </c>
      <c r="Q554" s="7">
        <v>0.50042399999999998</v>
      </c>
    </row>
    <row r="555" spans="2:19" ht="409.6">
      <c r="B555" s="58" t="s">
        <v>115</v>
      </c>
      <c r="C555" s="6"/>
      <c r="D555" s="3" t="s">
        <v>384</v>
      </c>
      <c r="E555" s="6">
        <v>0.56119430000000003</v>
      </c>
      <c r="F555" s="6">
        <v>1.4932032999999998</v>
      </c>
      <c r="G555" s="6">
        <v>0.33338819999999997</v>
      </c>
      <c r="H555" s="6">
        <v>0.21617609999999998</v>
      </c>
      <c r="I555" s="6">
        <v>0.44236559999999997</v>
      </c>
      <c r="J555" s="6">
        <v>0.35200529999999997</v>
      </c>
      <c r="K555" s="6">
        <v>0.45866969999999996</v>
      </c>
      <c r="L555" s="6">
        <v>0.40386729999999998</v>
      </c>
      <c r="M555" s="6">
        <v>0.2064878</v>
      </c>
      <c r="N555" s="6">
        <v>0.20157140000000001</v>
      </c>
      <c r="O555">
        <v>0.21647730000000001</v>
      </c>
      <c r="P555" s="6">
        <v>0.20557549999999999</v>
      </c>
      <c r="Q555" s="7">
        <v>0.1712883</v>
      </c>
    </row>
    <row r="556" spans="2:19" ht="409.6">
      <c r="B556" s="58" t="s">
        <v>116</v>
      </c>
      <c r="C556" s="6"/>
      <c r="D556" s="3" t="s">
        <v>384</v>
      </c>
      <c r="E556" s="6">
        <v>0.68533389999999994</v>
      </c>
      <c r="F556" s="6">
        <v>0.68904909999999997</v>
      </c>
      <c r="G556" s="6">
        <v>0.7671694</v>
      </c>
      <c r="H556" s="6">
        <v>0.75272430000000001</v>
      </c>
      <c r="I556" s="6">
        <v>0.75089880000000009</v>
      </c>
      <c r="J556" s="6">
        <v>0.75948599999999999</v>
      </c>
      <c r="K556" s="6">
        <v>0.75291160000000001</v>
      </c>
      <c r="L556" s="6">
        <v>0.75306609999999996</v>
      </c>
      <c r="M556" s="6">
        <v>0.70375989999999999</v>
      </c>
      <c r="N556" s="6">
        <v>0.71880739999999999</v>
      </c>
      <c r="O556">
        <v>0.69940859999999994</v>
      </c>
      <c r="P556" s="6">
        <v>0.50574649999999999</v>
      </c>
      <c r="Q556" s="7">
        <v>0.6763707000000001</v>
      </c>
    </row>
    <row r="557" spans="2:19" ht="409.6">
      <c r="B557" s="58" t="s">
        <v>117</v>
      </c>
      <c r="C557" s="6"/>
      <c r="D557" s="3" t="s">
        <v>384</v>
      </c>
      <c r="E557" s="6">
        <v>0.57421900000000003</v>
      </c>
      <c r="F557" s="6">
        <v>0.58441830000000006</v>
      </c>
      <c r="G557" s="6">
        <v>0.56394200000000005</v>
      </c>
      <c r="H557" s="6">
        <v>0.55427890000000002</v>
      </c>
      <c r="I557" s="6">
        <v>0.53191449999999996</v>
      </c>
      <c r="J557" s="6">
        <v>0.47631889999999999</v>
      </c>
      <c r="K557" s="6">
        <v>0.54592609999999997</v>
      </c>
      <c r="L557" s="6">
        <v>0.55686809999999998</v>
      </c>
      <c r="M557" s="6">
        <v>0.54546169999999994</v>
      </c>
      <c r="N557" s="6">
        <v>0.53807950000000004</v>
      </c>
      <c r="O557">
        <v>0.46269680000000002</v>
      </c>
      <c r="P557" s="6">
        <v>0.45549729999999999</v>
      </c>
      <c r="Q557" s="7">
        <v>0.45902890000000002</v>
      </c>
    </row>
    <row r="558" spans="2:19" ht="409.6">
      <c r="B558" s="58" t="s">
        <v>118</v>
      </c>
      <c r="C558" s="6"/>
      <c r="D558" s="3" t="s">
        <v>384</v>
      </c>
      <c r="E558" s="6">
        <v>0.51885599999999998</v>
      </c>
      <c r="F558" s="6">
        <v>0.54388800000000004</v>
      </c>
      <c r="G558" s="6">
        <v>0.471993</v>
      </c>
      <c r="H558" s="6">
        <v>0.444073</v>
      </c>
      <c r="I558" s="6">
        <v>0.41938300000000001</v>
      </c>
      <c r="J558" s="6">
        <v>0.42637799999999998</v>
      </c>
      <c r="K558" s="6">
        <v>0.438222</v>
      </c>
      <c r="L558" s="6">
        <v>0.47820999999999997</v>
      </c>
      <c r="M558" s="6">
        <v>0.49527899999999997</v>
      </c>
      <c r="N558" s="6">
        <v>0.47992899999999999</v>
      </c>
      <c r="O558">
        <v>0.45959800000000001</v>
      </c>
      <c r="P558" s="6">
        <v>0.47150599999999998</v>
      </c>
      <c r="Q558" s="7">
        <v>0.45914539999999998</v>
      </c>
    </row>
    <row r="559" spans="2:19" ht="409.6">
      <c r="B559" s="58" t="s">
        <v>119</v>
      </c>
      <c r="C559" s="6"/>
      <c r="D559" s="3" t="s">
        <v>384</v>
      </c>
      <c r="E559" s="6">
        <v>0.79492129999999994</v>
      </c>
      <c r="F559" s="6">
        <v>0.79508840000000003</v>
      </c>
      <c r="G559" s="6">
        <v>0.7950971</v>
      </c>
      <c r="H559" s="6">
        <v>0.79510449999999999</v>
      </c>
      <c r="I559" s="6">
        <v>0.79511829999999994</v>
      </c>
      <c r="J559" s="6">
        <v>0.79512339999999992</v>
      </c>
      <c r="K559" s="6">
        <v>0.79513040000000001</v>
      </c>
      <c r="L559" s="6">
        <v>0.79514370000000001</v>
      </c>
      <c r="M559" s="6">
        <v>0.84407790000000005</v>
      </c>
      <c r="N559" s="6">
        <v>0.78945240000000005</v>
      </c>
      <c r="O559">
        <v>0.95355370000000006</v>
      </c>
      <c r="P559" s="6">
        <v>0.98343760000000002</v>
      </c>
      <c r="Q559" s="7">
        <v>0.98674469999999992</v>
      </c>
    </row>
    <row r="560" spans="2:19" ht="409.6">
      <c r="B560" s="58" t="s">
        <v>120</v>
      </c>
      <c r="C560" s="6"/>
      <c r="D560" s="3" t="s">
        <v>384</v>
      </c>
      <c r="E560" s="6">
        <v>0.34681909999999999</v>
      </c>
      <c r="F560" s="6">
        <v>0.32953750000000004</v>
      </c>
      <c r="G560" s="6">
        <v>0.32474799999999998</v>
      </c>
      <c r="H560" s="6">
        <v>0.3809883</v>
      </c>
      <c r="I560" s="6">
        <v>0.3164788</v>
      </c>
      <c r="J560" s="6">
        <v>0.33114749999999998</v>
      </c>
      <c r="K560" s="6">
        <v>0.34551409999999999</v>
      </c>
      <c r="L560" s="6">
        <v>0.3602515</v>
      </c>
      <c r="M560" s="6">
        <v>0.38611459999999997</v>
      </c>
      <c r="N560" s="6">
        <v>0.37395499999999998</v>
      </c>
      <c r="O560">
        <v>0.41565760000000002</v>
      </c>
      <c r="P560" s="6">
        <v>0.4501925</v>
      </c>
      <c r="Q560" s="7">
        <v>0.45997579999999999</v>
      </c>
    </row>
    <row r="561" spans="2:17" ht="409.6">
      <c r="B561" s="58" t="s">
        <v>121</v>
      </c>
      <c r="C561" s="6"/>
      <c r="D561" s="3" t="s">
        <v>384</v>
      </c>
      <c r="E561" s="6">
        <v>0.72843340000000001</v>
      </c>
      <c r="F561" s="6">
        <v>0.74638850000000001</v>
      </c>
      <c r="G561" s="6">
        <v>0.76425959999999993</v>
      </c>
      <c r="H561" s="6">
        <v>0.80494140000000003</v>
      </c>
      <c r="I561" s="6">
        <v>0.91322029999999998</v>
      </c>
      <c r="J561" s="6">
        <v>0.84354639999999992</v>
      </c>
      <c r="K561" s="6">
        <v>0.81998559999999998</v>
      </c>
      <c r="L561" s="6">
        <v>0.72033389999999997</v>
      </c>
      <c r="M561" s="6">
        <v>0.72949649999999999</v>
      </c>
      <c r="N561" s="6">
        <v>0.63124550000000001</v>
      </c>
      <c r="O561">
        <v>0.60025600000000001</v>
      </c>
      <c r="P561" s="6">
        <v>0.60037229999999997</v>
      </c>
      <c r="Q561" s="7">
        <v>0.59727589999999997</v>
      </c>
    </row>
    <row r="562" spans="2:17" ht="409.6">
      <c r="B562" s="58" t="s">
        <v>122</v>
      </c>
      <c r="C562" s="6"/>
      <c r="D562" s="3" t="s">
        <v>384</v>
      </c>
      <c r="E562" s="6">
        <v>0.46106400000000003</v>
      </c>
      <c r="F562" s="6">
        <v>0.47398000000000001</v>
      </c>
      <c r="G562" s="6">
        <v>0.45984199999999997</v>
      </c>
      <c r="H562" s="6">
        <v>0.47794300000000001</v>
      </c>
      <c r="I562" s="6">
        <v>0.48625400000000002</v>
      </c>
      <c r="J562" s="6">
        <v>0.484657</v>
      </c>
      <c r="K562" s="6">
        <v>0.50736000000000003</v>
      </c>
      <c r="L562" s="6">
        <v>0.49921599999999999</v>
      </c>
      <c r="M562" s="6">
        <v>0.49042399999999997</v>
      </c>
      <c r="N562" s="6">
        <v>0.44950099999999998</v>
      </c>
      <c r="O562">
        <v>0.45729249999999999</v>
      </c>
      <c r="P562" s="6">
        <v>0.4406659</v>
      </c>
      <c r="Q562" s="7">
        <v>0.47947829999999997</v>
      </c>
    </row>
    <row r="563" spans="2:17" ht="409.6">
      <c r="B563" s="58" t="s">
        <v>383</v>
      </c>
      <c r="C563" s="6"/>
      <c r="D563" s="3" t="s">
        <v>384</v>
      </c>
      <c r="E563" s="6">
        <v>0.1924903</v>
      </c>
      <c r="F563" s="6">
        <v>6.9935700000000003E-2</v>
      </c>
      <c r="G563" s="6">
        <v>5.6621000000000005E-2</v>
      </c>
      <c r="H563" s="6">
        <v>5.0883400000000002E-2</v>
      </c>
      <c r="I563" s="6">
        <v>0.12105769999999999</v>
      </c>
      <c r="J563" s="6">
        <v>0.36142570000000002</v>
      </c>
      <c r="K563" s="6">
        <v>0.43136439999999998</v>
      </c>
      <c r="L563" s="6">
        <v>0.24760260000000001</v>
      </c>
      <c r="M563" s="6">
        <v>0.24215039999999999</v>
      </c>
      <c r="N563" s="6">
        <v>0.28122210000000003</v>
      </c>
      <c r="O563">
        <v>0.26906459999999999</v>
      </c>
      <c r="P563" s="6">
        <v>0.2878927</v>
      </c>
      <c r="Q563" s="7">
        <v>0.48680590000000001</v>
      </c>
    </row>
    <row r="564" spans="2:17" ht="409.6">
      <c r="B564" s="58" t="s">
        <v>123</v>
      </c>
      <c r="C564" s="6"/>
      <c r="D564" s="3" t="s">
        <v>384</v>
      </c>
      <c r="E564" s="6">
        <v>0.58589200000000008</v>
      </c>
      <c r="F564" s="6">
        <v>0.61680899999999994</v>
      </c>
      <c r="G564" s="6">
        <v>0.56733299999999998</v>
      </c>
      <c r="H564" s="6">
        <v>0.57082100000000002</v>
      </c>
      <c r="I564" s="6">
        <v>0.57113400000000003</v>
      </c>
      <c r="J564" s="6">
        <v>0.569635</v>
      </c>
      <c r="K564" s="6">
        <v>0.54230299999999998</v>
      </c>
      <c r="L564" s="6">
        <v>0.54920799999999992</v>
      </c>
      <c r="M564" s="6">
        <v>0.53519000000000005</v>
      </c>
      <c r="N564" s="6">
        <v>0.50817000000000001</v>
      </c>
      <c r="O564">
        <v>0.52225100000000002</v>
      </c>
      <c r="P564" s="6">
        <v>0.50307950000000001</v>
      </c>
      <c r="Q564" s="7">
        <v>0.48068610000000001</v>
      </c>
    </row>
    <row r="565" spans="2:17" ht="409.6">
      <c r="B565" s="58" t="s">
        <v>124</v>
      </c>
      <c r="C565" s="6"/>
      <c r="D565" s="3" t="s">
        <v>384</v>
      </c>
      <c r="E565" s="6">
        <v>5.6895500000000002E-2</v>
      </c>
      <c r="F565" s="6">
        <v>2.6787999999999998E-3</v>
      </c>
      <c r="G565" s="6">
        <v>3.9071000000000002E-3</v>
      </c>
      <c r="H565" s="6">
        <v>1.8920999999999999E-3</v>
      </c>
      <c r="I565" s="6">
        <v>0.15093010000000001</v>
      </c>
      <c r="J565" s="6">
        <v>0.1027777</v>
      </c>
      <c r="K565" s="6">
        <v>0.29590719999999998</v>
      </c>
      <c r="L565" s="6">
        <v>0.1044021</v>
      </c>
      <c r="M565" s="6">
        <v>0.30677450000000001</v>
      </c>
      <c r="N565" s="6">
        <v>0.25317879999999998</v>
      </c>
      <c r="O565">
        <v>7.9633099999999998E-2</v>
      </c>
      <c r="P565" s="6">
        <v>0.1970538</v>
      </c>
      <c r="Q565" s="7">
        <v>0.27344429999999997</v>
      </c>
    </row>
    <row r="566" spans="2:17" ht="409.6">
      <c r="B566" s="58" t="s">
        <v>125</v>
      </c>
      <c r="C566" s="6"/>
      <c r="D566" s="3" t="s">
        <v>384</v>
      </c>
      <c r="E566" s="6">
        <v>0.48007799999999995</v>
      </c>
      <c r="F566" s="6">
        <v>0.47994789999999998</v>
      </c>
      <c r="G566" s="6">
        <v>0.47833690000000001</v>
      </c>
      <c r="H566" s="6">
        <v>0.47344320000000001</v>
      </c>
      <c r="I566" s="6">
        <v>0.46841730000000004</v>
      </c>
      <c r="J566" s="6">
        <v>0.47135730000000003</v>
      </c>
      <c r="K566" s="6">
        <v>0.46732879999999999</v>
      </c>
      <c r="L566" s="6">
        <v>0.48167009999999999</v>
      </c>
      <c r="M566" s="6">
        <v>0.44384429999999997</v>
      </c>
      <c r="N566" s="6">
        <v>0.46147590000000005</v>
      </c>
      <c r="O566">
        <v>0.54991229999999991</v>
      </c>
      <c r="P566" s="6">
        <v>0.55881749999999997</v>
      </c>
      <c r="Q566" s="7">
        <v>0.54610950000000003</v>
      </c>
    </row>
    <row r="567" spans="2:17" ht="409.6">
      <c r="B567" s="58" t="s">
        <v>126</v>
      </c>
      <c r="C567" s="6"/>
      <c r="D567" s="3" t="s">
        <v>384</v>
      </c>
      <c r="E567" s="6">
        <v>0.19118000000000002</v>
      </c>
      <c r="F567" s="6">
        <v>0.24146279999999998</v>
      </c>
      <c r="G567" s="6">
        <v>0.26595649999999998</v>
      </c>
      <c r="H567" s="6">
        <v>0.26517930000000001</v>
      </c>
      <c r="I567" s="6">
        <v>0.22162559999999998</v>
      </c>
      <c r="J567" s="6">
        <v>0.20847260000000001</v>
      </c>
      <c r="K567" s="6">
        <v>0.22198270000000001</v>
      </c>
      <c r="L567" s="6">
        <v>0.20699879999999998</v>
      </c>
      <c r="M567" s="6">
        <v>0.2028315</v>
      </c>
      <c r="N567" s="6">
        <v>0.19859780000000002</v>
      </c>
      <c r="O567">
        <v>0.2576832</v>
      </c>
      <c r="P567" s="6">
        <v>0.2343547</v>
      </c>
      <c r="Q567" s="7">
        <v>0.26539289999999999</v>
      </c>
    </row>
    <row r="568" spans="2:17" ht="409.6">
      <c r="B568" s="58" t="s">
        <v>127</v>
      </c>
      <c r="C568" s="6"/>
      <c r="D568" s="3" t="s">
        <v>384</v>
      </c>
      <c r="E568" s="6">
        <v>0.42700769999999999</v>
      </c>
      <c r="F568" s="6">
        <v>0.39861250000000004</v>
      </c>
      <c r="G568" s="6">
        <v>0.42982170000000003</v>
      </c>
      <c r="H568" s="6">
        <v>0.38103719999999996</v>
      </c>
      <c r="I568" s="6">
        <v>0.41279020000000005</v>
      </c>
      <c r="J568" s="6">
        <v>0.41160259999999999</v>
      </c>
      <c r="K568" s="6">
        <v>0.44802989999999998</v>
      </c>
      <c r="L568" s="6">
        <v>0.42999229999999999</v>
      </c>
      <c r="M568" s="6">
        <v>0.41302830000000001</v>
      </c>
      <c r="N568" s="6">
        <v>0.38410340000000004</v>
      </c>
      <c r="O568">
        <v>0.43161689999999997</v>
      </c>
      <c r="P568" s="6">
        <v>0.42859339999999996</v>
      </c>
      <c r="Q568" s="7">
        <v>0.351215</v>
      </c>
    </row>
    <row r="569" spans="2:17" ht="409.6">
      <c r="B569" s="58" t="s">
        <v>128</v>
      </c>
      <c r="C569" s="6"/>
      <c r="D569" s="3" t="s">
        <v>384</v>
      </c>
      <c r="E569" s="6">
        <v>0.92962990000000001</v>
      </c>
      <c r="F569" s="6">
        <v>0.93009770000000003</v>
      </c>
      <c r="G569" s="6">
        <v>0.91891459999999991</v>
      </c>
      <c r="H569" s="6">
        <v>0.8841907</v>
      </c>
      <c r="I569" s="6">
        <v>0.87440300000000004</v>
      </c>
      <c r="J569" s="6">
        <v>0.84057150000000003</v>
      </c>
      <c r="K569" s="6">
        <v>0.78140409999999993</v>
      </c>
      <c r="L569" s="6">
        <v>0.67891939999999995</v>
      </c>
      <c r="M569" s="6">
        <v>0.63616250000000008</v>
      </c>
      <c r="N569" s="6">
        <v>0.63045370000000001</v>
      </c>
      <c r="O569">
        <v>0.65529560000000009</v>
      </c>
      <c r="P569" s="6">
        <v>0.63281870000000007</v>
      </c>
      <c r="Q569" s="7">
        <v>0.65047529999999998</v>
      </c>
    </row>
    <row r="570" spans="2:17" ht="409.6">
      <c r="B570" s="58" t="s">
        <v>129</v>
      </c>
      <c r="C570" s="6"/>
      <c r="D570" s="3" t="s">
        <v>384</v>
      </c>
      <c r="E570" s="6">
        <v>6.9578000000000001E-3</v>
      </c>
      <c r="F570" s="6">
        <v>6.8307999999999997E-3</v>
      </c>
      <c r="G570" s="6">
        <v>6.6557000000000005E-3</v>
      </c>
      <c r="H570" s="6">
        <v>6.8063000000000004E-3</v>
      </c>
      <c r="I570" s="6">
        <v>5.8395000000000001E-3</v>
      </c>
      <c r="J570" s="6">
        <v>6.3280000000000003E-3</v>
      </c>
      <c r="K570" s="6">
        <v>4.6395999999999998E-3</v>
      </c>
      <c r="L570" s="6">
        <v>2.7660999999999996E-3</v>
      </c>
      <c r="M570" s="6">
        <v>3.1282000000000003E-3</v>
      </c>
      <c r="N570" s="6">
        <v>3.2466000000000001E-3</v>
      </c>
      <c r="O570">
        <v>2.2200000000000002E-3</v>
      </c>
      <c r="P570" s="6">
        <v>3.0117E-3</v>
      </c>
      <c r="Q570" s="7">
        <v>2.6467000000000001E-3</v>
      </c>
    </row>
    <row r="571" spans="2:17" ht="13.5" thickBot="1">
      <c r="B571" s="56" t="s">
        <v>130</v>
      </c>
      <c r="C571" s="8"/>
      <c r="D571" s="4" t="s">
        <v>384</v>
      </c>
      <c r="E571" s="8">
        <v>0.73976599999999992</v>
      </c>
      <c r="F571" s="8">
        <v>0.84827459999999999</v>
      </c>
      <c r="G571" s="8">
        <v>0.71699360000000001</v>
      </c>
      <c r="H571" s="8">
        <v>0.51532829999999996</v>
      </c>
      <c r="I571" s="8">
        <v>0.57185889999999995</v>
      </c>
      <c r="J571" s="8">
        <v>0.57232369999999999</v>
      </c>
      <c r="K571" s="8">
        <v>0.65813220000000006</v>
      </c>
      <c r="L571" s="8">
        <v>0.61841979999999996</v>
      </c>
      <c r="M571" s="8">
        <v>0.6187319</v>
      </c>
      <c r="N571" s="8">
        <v>0.61895090000000008</v>
      </c>
      <c r="O571" s="8">
        <v>0.35771409999999998</v>
      </c>
      <c r="P571" s="8">
        <v>0.35776940000000002</v>
      </c>
      <c r="Q571" s="9">
        <v>0.3651218</v>
      </c>
    </row>
    <row r="577" spans="16:16" ht="409.6">
      <c r="P577" s="6"/>
    </row>
  </sheetData>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7"/>
  <sheetViews>
    <sheetView workbookViewId="0">
      <selection activeCell="G3" sqref="G3:H5"/>
    </sheetView>
  </sheetViews>
  <sheetFormatPr defaultRowHeight="12.75"/>
  <cols>
    <col min="1" max="1" width="10.140625" customWidth="1"/>
    <col min="3" max="5" width="13.7109375" bestFit="1" customWidth="1"/>
    <col min="6" max="9" width="12.42578125" customWidth="1"/>
  </cols>
  <sheetData>
    <row r="1" spans="1:21">
      <c r="C1" s="325" t="s">
        <v>349</v>
      </c>
      <c r="D1" s="326"/>
      <c r="E1" s="326"/>
      <c r="F1" s="119"/>
      <c r="G1" s="119"/>
      <c r="H1" s="119"/>
      <c r="I1" s="119"/>
    </row>
    <row r="2" spans="1:21" ht="94.5">
      <c r="C2" s="121">
        <v>2006</v>
      </c>
      <c r="D2" s="121">
        <v>2007</v>
      </c>
      <c r="E2" s="121">
        <v>2008</v>
      </c>
      <c r="F2" s="121"/>
      <c r="G2" s="121"/>
      <c r="H2" s="121"/>
      <c r="J2" s="106" t="s">
        <v>310</v>
      </c>
      <c r="K2" s="105" t="s">
        <v>307</v>
      </c>
      <c r="L2" s="105" t="s">
        <v>308</v>
      </c>
      <c r="M2" s="105" t="s">
        <v>309</v>
      </c>
      <c r="N2" s="107" t="s">
        <v>311</v>
      </c>
      <c r="O2" s="105" t="s">
        <v>307</v>
      </c>
      <c r="P2" s="105" t="s">
        <v>308</v>
      </c>
      <c r="Q2" s="105" t="s">
        <v>309</v>
      </c>
      <c r="R2" s="107" t="s">
        <v>312</v>
      </c>
      <c r="S2" s="105" t="s">
        <v>307</v>
      </c>
      <c r="T2" s="105" t="s">
        <v>308</v>
      </c>
      <c r="U2" s="105" t="s">
        <v>309</v>
      </c>
    </row>
    <row r="3" spans="1:21" ht="15">
      <c r="A3" s="113" t="s">
        <v>313</v>
      </c>
      <c r="B3" s="111" t="s">
        <v>277</v>
      </c>
      <c r="C3" s="120">
        <f>K3/10</f>
        <v>1.1113377257484054</v>
      </c>
      <c r="D3" s="120">
        <f>O3/10</f>
        <v>1.0877882802617083</v>
      </c>
      <c r="E3" s="120">
        <f>S3/10</f>
        <v>1.1232466242005015</v>
      </c>
      <c r="F3" s="120"/>
      <c r="G3" s="122">
        <v>2006</v>
      </c>
      <c r="H3" s="126">
        <v>3</v>
      </c>
      <c r="I3" s="120"/>
      <c r="J3" s="108">
        <v>11.167052887910328</v>
      </c>
      <c r="K3" s="109">
        <v>11.113377257484053</v>
      </c>
      <c r="L3" s="109">
        <v>118.88742220749377</v>
      </c>
      <c r="M3" s="109">
        <v>170.14578815800803</v>
      </c>
      <c r="N3" s="108">
        <v>10.930016874978515</v>
      </c>
      <c r="O3" s="109">
        <v>10.877882802617084</v>
      </c>
      <c r="P3" s="109">
        <v>117.55289131639653</v>
      </c>
      <c r="Q3" s="109">
        <v>165.08473180711974</v>
      </c>
      <c r="R3" s="108">
        <v>11.286046083218825</v>
      </c>
      <c r="S3" s="109">
        <v>11.232466242005016</v>
      </c>
      <c r="T3" s="108">
        <v>122.04266826878077</v>
      </c>
      <c r="U3" s="108">
        <v>169.55964599694397</v>
      </c>
    </row>
    <row r="4" spans="1:21" ht="15">
      <c r="A4" s="114" t="s">
        <v>314</v>
      </c>
      <c r="B4" s="112" t="s">
        <v>278</v>
      </c>
      <c r="C4" s="120">
        <f t="shared" ref="C4:C32" si="0">K4/10</f>
        <v>1.1113377257484054</v>
      </c>
      <c r="D4" s="120">
        <f t="shared" ref="D4:D32" si="1">O4/10</f>
        <v>1.0877882802617083</v>
      </c>
      <c r="E4" s="120">
        <f t="shared" ref="E4:E32" si="2">S4/10</f>
        <v>1.1232466242005015</v>
      </c>
      <c r="F4" s="120"/>
      <c r="G4" s="123">
        <v>2007</v>
      </c>
      <c r="H4" s="127">
        <v>4</v>
      </c>
      <c r="I4" s="120"/>
      <c r="J4" s="108">
        <v>11.167052887910328</v>
      </c>
      <c r="K4" s="109">
        <v>11.113377257484053</v>
      </c>
      <c r="L4" s="109">
        <v>118.88742220749377</v>
      </c>
      <c r="M4" s="109">
        <v>170.14578815800803</v>
      </c>
      <c r="N4" s="108">
        <v>10.930016874978515</v>
      </c>
      <c r="O4" s="109">
        <v>10.877882802617084</v>
      </c>
      <c r="P4" s="109">
        <v>117.55289131639653</v>
      </c>
      <c r="Q4" s="109">
        <v>165.08473180711974</v>
      </c>
      <c r="R4" s="108">
        <v>11.286046083218825</v>
      </c>
      <c r="S4" s="109">
        <v>11.232466242005016</v>
      </c>
      <c r="T4" s="108">
        <v>122.04266826878077</v>
      </c>
      <c r="U4" s="108">
        <v>169.55964599694397</v>
      </c>
    </row>
    <row r="5" spans="1:21" ht="15">
      <c r="A5" s="114" t="s">
        <v>315</v>
      </c>
      <c r="B5" s="111" t="s">
        <v>279</v>
      </c>
      <c r="C5" s="120">
        <f t="shared" si="0"/>
        <v>1.1113377257484054</v>
      </c>
      <c r="D5" s="120">
        <f t="shared" si="1"/>
        <v>1.0877882802617083</v>
      </c>
      <c r="E5" s="120">
        <f t="shared" si="2"/>
        <v>1.1232466242005015</v>
      </c>
      <c r="F5" s="120"/>
      <c r="G5" s="124">
        <v>2008</v>
      </c>
      <c r="H5" s="128">
        <v>5</v>
      </c>
      <c r="I5" s="120"/>
      <c r="J5" s="108">
        <v>11.167052887910328</v>
      </c>
      <c r="K5" s="109">
        <v>11.113377257484053</v>
      </c>
      <c r="L5" s="109">
        <v>118.88742220749377</v>
      </c>
      <c r="M5" s="109">
        <v>170.14578815800803</v>
      </c>
      <c r="N5" s="108">
        <v>10.930016874978515</v>
      </c>
      <c r="O5" s="109">
        <v>10.877882802617084</v>
      </c>
      <c r="P5" s="109">
        <v>117.55289131639653</v>
      </c>
      <c r="Q5" s="109">
        <v>165.08473180711974</v>
      </c>
      <c r="R5" s="108">
        <v>11.286046083218825</v>
      </c>
      <c r="S5" s="109">
        <v>11.232466242005016</v>
      </c>
      <c r="T5" s="108">
        <v>122.04266826878077</v>
      </c>
      <c r="U5" s="108">
        <v>169.55964599694397</v>
      </c>
    </row>
    <row r="6" spans="1:21" ht="15">
      <c r="A6" s="114" t="s">
        <v>316</v>
      </c>
      <c r="B6" s="112" t="s">
        <v>280</v>
      </c>
      <c r="C6" s="120">
        <f t="shared" si="0"/>
        <v>1.1113377257484054</v>
      </c>
      <c r="D6" s="120">
        <f t="shared" si="1"/>
        <v>1.0877882802617083</v>
      </c>
      <c r="E6" s="120">
        <f t="shared" si="2"/>
        <v>1.1232466242005015</v>
      </c>
      <c r="F6" s="120"/>
      <c r="G6" s="125" t="s">
        <v>350</v>
      </c>
      <c r="H6" s="120"/>
      <c r="I6" s="120"/>
      <c r="J6" s="108">
        <v>11.167052887910328</v>
      </c>
      <c r="K6" s="109">
        <v>11.113377257484053</v>
      </c>
      <c r="L6" s="109">
        <v>118.88742220749377</v>
      </c>
      <c r="M6" s="109">
        <v>170.14578815800803</v>
      </c>
      <c r="N6" s="108">
        <v>10.930016874978515</v>
      </c>
      <c r="O6" s="109">
        <v>10.877882802617084</v>
      </c>
      <c r="P6" s="109">
        <v>117.55289131639653</v>
      </c>
      <c r="Q6" s="109">
        <v>165.08473180711974</v>
      </c>
      <c r="R6" s="108">
        <v>11.286046083218825</v>
      </c>
      <c r="S6" s="109">
        <v>11.232466242005016</v>
      </c>
      <c r="T6" s="108">
        <v>122.04266826878077</v>
      </c>
      <c r="U6" s="108">
        <v>169.55964599694397</v>
      </c>
    </row>
    <row r="7" spans="1:21" ht="15">
      <c r="A7" s="114" t="s">
        <v>317</v>
      </c>
      <c r="B7" s="111" t="s">
        <v>281</v>
      </c>
      <c r="C7" s="120">
        <f t="shared" si="0"/>
        <v>1.1113377257484054</v>
      </c>
      <c r="D7" s="120">
        <f t="shared" si="1"/>
        <v>1.0877882802617083</v>
      </c>
      <c r="E7" s="120">
        <f t="shared" si="2"/>
        <v>1.1232466242005015</v>
      </c>
      <c r="F7" s="120"/>
      <c r="G7" s="120"/>
      <c r="H7" s="120"/>
      <c r="I7" s="120"/>
      <c r="J7" s="108">
        <v>11.167052887910328</v>
      </c>
      <c r="K7" s="109">
        <v>11.113377257484053</v>
      </c>
      <c r="L7" s="109">
        <v>118.88742220749377</v>
      </c>
      <c r="M7" s="109">
        <v>170.14578815800803</v>
      </c>
      <c r="N7" s="108">
        <v>10.930016874978515</v>
      </c>
      <c r="O7" s="109">
        <v>10.877882802617084</v>
      </c>
      <c r="P7" s="109">
        <v>117.55289131639653</v>
      </c>
      <c r="Q7" s="109">
        <v>165.08473180711974</v>
      </c>
      <c r="R7" s="108">
        <v>11.286046083218825</v>
      </c>
      <c r="S7" s="109">
        <v>11.232466242005016</v>
      </c>
      <c r="T7" s="108">
        <v>122.04266826878077</v>
      </c>
      <c r="U7" s="108">
        <v>169.55964599694397</v>
      </c>
    </row>
    <row r="8" spans="1:21" ht="15">
      <c r="A8" s="114" t="s">
        <v>318</v>
      </c>
      <c r="B8" s="112" t="s">
        <v>282</v>
      </c>
      <c r="C8" s="120">
        <f t="shared" si="0"/>
        <v>1.2081699272708577</v>
      </c>
      <c r="D8" s="120">
        <f t="shared" si="1"/>
        <v>1.1553827313828482</v>
      </c>
      <c r="E8" s="120">
        <f t="shared" si="2"/>
        <v>1.1716317856991978</v>
      </c>
      <c r="F8" s="120"/>
      <c r="G8" s="120" t="s">
        <v>351</v>
      </c>
      <c r="H8" s="120"/>
      <c r="I8" s="120"/>
      <c r="J8" s="110">
        <v>12.139837148356234</v>
      </c>
      <c r="K8" s="109">
        <v>12.081699272708576</v>
      </c>
      <c r="L8" s="109">
        <v>130.12675912023408</v>
      </c>
      <c r="M8" s="109">
        <v>184.1768680189719</v>
      </c>
      <c r="N8" s="110">
        <v>11.609126289426891</v>
      </c>
      <c r="O8" s="109">
        <v>11.553827313828481</v>
      </c>
      <c r="P8" s="109">
        <v>125.33709435178731</v>
      </c>
      <c r="Q8" s="109">
        <v>175.05217530072471</v>
      </c>
      <c r="R8" s="110">
        <v>11.772550777500001</v>
      </c>
      <c r="S8" s="109">
        <v>11.716317856991978</v>
      </c>
      <c r="T8" s="110">
        <v>126.6565997642641</v>
      </c>
      <c r="U8" s="110">
        <v>178.0755218587752</v>
      </c>
    </row>
    <row r="9" spans="1:21" ht="15">
      <c r="A9" s="114" t="s">
        <v>319</v>
      </c>
      <c r="B9" s="111" t="s">
        <v>283</v>
      </c>
      <c r="C9" s="120">
        <f t="shared" si="0"/>
        <v>1.2081699272708577</v>
      </c>
      <c r="D9" s="120">
        <f t="shared" si="1"/>
        <v>1.1553827313828482</v>
      </c>
      <c r="E9" s="120">
        <f t="shared" si="2"/>
        <v>1.1716317856991978</v>
      </c>
      <c r="F9" s="120"/>
      <c r="G9" s="120" t="s">
        <v>352</v>
      </c>
      <c r="H9" s="120"/>
      <c r="I9" s="120"/>
      <c r="J9" s="110">
        <v>12.139837148356234</v>
      </c>
      <c r="K9" s="109">
        <v>12.081699272708576</v>
      </c>
      <c r="L9" s="109">
        <v>130.12675912023408</v>
      </c>
      <c r="M9" s="109">
        <v>184.1768680189719</v>
      </c>
      <c r="N9" s="110">
        <v>11.609126289426891</v>
      </c>
      <c r="O9" s="109">
        <v>11.553827313828481</v>
      </c>
      <c r="P9" s="109">
        <v>125.33709435178731</v>
      </c>
      <c r="Q9" s="109">
        <v>175.05217530072471</v>
      </c>
      <c r="R9" s="110">
        <v>11.772550777500001</v>
      </c>
      <c r="S9" s="109">
        <v>11.716317856991978</v>
      </c>
      <c r="T9" s="110">
        <v>126.6565997642641</v>
      </c>
      <c r="U9" s="110">
        <v>178.0755218587752</v>
      </c>
    </row>
    <row r="10" spans="1:21" ht="15">
      <c r="A10" s="114" t="s">
        <v>320</v>
      </c>
      <c r="B10" s="112" t="s">
        <v>284</v>
      </c>
      <c r="C10" s="120">
        <f t="shared" si="0"/>
        <v>1.2081699272708577</v>
      </c>
      <c r="D10" s="120">
        <f t="shared" si="1"/>
        <v>1.1553827313828482</v>
      </c>
      <c r="E10" s="120">
        <f t="shared" si="2"/>
        <v>1.1716317856991978</v>
      </c>
      <c r="F10" s="120"/>
      <c r="G10" s="120" t="s">
        <v>353</v>
      </c>
      <c r="H10" s="120"/>
      <c r="I10" s="120"/>
      <c r="J10" s="110">
        <v>12.139837148356234</v>
      </c>
      <c r="K10" s="109">
        <v>12.081699272708576</v>
      </c>
      <c r="L10" s="109">
        <v>130.12675912023408</v>
      </c>
      <c r="M10" s="109">
        <v>184.1768680189719</v>
      </c>
      <c r="N10" s="110">
        <v>11.609126289426891</v>
      </c>
      <c r="O10" s="109">
        <v>11.553827313828481</v>
      </c>
      <c r="P10" s="109">
        <v>125.33709435178731</v>
      </c>
      <c r="Q10" s="109">
        <v>175.05217530072471</v>
      </c>
      <c r="R10" s="110">
        <v>11.772550777500001</v>
      </c>
      <c r="S10" s="109">
        <v>11.716317856991978</v>
      </c>
      <c r="T10" s="110">
        <v>126.6565997642641</v>
      </c>
      <c r="U10" s="110">
        <v>178.0755218587752</v>
      </c>
    </row>
    <row r="11" spans="1:21" ht="15">
      <c r="A11" s="114" t="s">
        <v>321</v>
      </c>
      <c r="B11" s="111" t="s">
        <v>285</v>
      </c>
      <c r="C11" s="120">
        <f t="shared" si="0"/>
        <v>0.86891570074986046</v>
      </c>
      <c r="D11" s="120">
        <f t="shared" si="1"/>
        <v>0.84830071125741158</v>
      </c>
      <c r="E11" s="120">
        <f t="shared" si="2"/>
        <v>0.82682717620447743</v>
      </c>
      <c r="F11" s="120"/>
      <c r="G11" s="120"/>
      <c r="H11" s="120"/>
      <c r="I11" s="120"/>
      <c r="J11" s="110">
        <v>8.7303333251358879</v>
      </c>
      <c r="K11" s="109">
        <v>8.6891570074986042</v>
      </c>
      <c r="L11" s="109">
        <v>96.531913595783394</v>
      </c>
      <c r="M11" s="109">
        <v>130.0772476422494</v>
      </c>
      <c r="N11" s="110">
        <v>8.5233838494616805</v>
      </c>
      <c r="O11" s="109">
        <v>8.483007112574116</v>
      </c>
      <c r="P11" s="109">
        <v>92.883096710723322</v>
      </c>
      <c r="Q11" s="109">
        <v>127.70019956307975</v>
      </c>
      <c r="R11" s="110">
        <v>8.3075448718554306</v>
      </c>
      <c r="S11" s="109">
        <v>8.2682717620447743</v>
      </c>
      <c r="T11" s="110">
        <v>90.686289381403498</v>
      </c>
      <c r="U11" s="110">
        <v>124.18104891315669</v>
      </c>
    </row>
    <row r="12" spans="1:21" ht="15">
      <c r="A12" s="114" t="s">
        <v>322</v>
      </c>
      <c r="B12" s="112" t="s">
        <v>286</v>
      </c>
      <c r="C12" s="120">
        <f t="shared" si="0"/>
        <v>0.86891570074986046</v>
      </c>
      <c r="D12" s="120">
        <f t="shared" si="1"/>
        <v>0.84830071125741158</v>
      </c>
      <c r="E12" s="120">
        <f t="shared" si="2"/>
        <v>0.82682717620447743</v>
      </c>
      <c r="F12" s="120"/>
      <c r="G12" s="120"/>
      <c r="H12" s="120"/>
      <c r="I12" s="120"/>
      <c r="J12" s="110">
        <v>8.7303333251358879</v>
      </c>
      <c r="K12" s="109">
        <v>8.6891570074986042</v>
      </c>
      <c r="L12" s="109">
        <v>96.531913595783394</v>
      </c>
      <c r="M12" s="109">
        <v>130.0772476422494</v>
      </c>
      <c r="N12" s="110">
        <v>8.5233838494616805</v>
      </c>
      <c r="O12" s="109">
        <v>8.483007112574116</v>
      </c>
      <c r="P12" s="109">
        <v>92.883096710723322</v>
      </c>
      <c r="Q12" s="109">
        <v>127.70019956307975</v>
      </c>
      <c r="R12" s="110">
        <v>8.3075448718554306</v>
      </c>
      <c r="S12" s="109">
        <v>8.2682717620447743</v>
      </c>
      <c r="T12" s="110">
        <v>90.686289381403498</v>
      </c>
      <c r="U12" s="110">
        <v>124.18104891315669</v>
      </c>
    </row>
    <row r="13" spans="1:21" ht="15">
      <c r="A13" s="114" t="s">
        <v>323</v>
      </c>
      <c r="B13" s="111" t="s">
        <v>287</v>
      </c>
      <c r="C13" s="120">
        <f t="shared" si="0"/>
        <v>0.86891570074986046</v>
      </c>
      <c r="D13" s="120">
        <f t="shared" si="1"/>
        <v>0.84830071125741158</v>
      </c>
      <c r="E13" s="120">
        <f t="shared" si="2"/>
        <v>0.82682717620447743</v>
      </c>
      <c r="F13" s="120"/>
      <c r="G13" s="120"/>
      <c r="H13" s="120"/>
      <c r="I13" s="120"/>
      <c r="J13" s="110">
        <v>8.7303333251358879</v>
      </c>
      <c r="K13" s="109">
        <v>8.6891570074986042</v>
      </c>
      <c r="L13" s="109">
        <v>96.531913595783394</v>
      </c>
      <c r="M13" s="109">
        <v>130.0772476422494</v>
      </c>
      <c r="N13" s="110">
        <v>8.5233838494616805</v>
      </c>
      <c r="O13" s="109">
        <v>8.483007112574116</v>
      </c>
      <c r="P13" s="109">
        <v>92.883096710723322</v>
      </c>
      <c r="Q13" s="109">
        <v>127.70019956307975</v>
      </c>
      <c r="R13" s="110">
        <v>8.3075448718554306</v>
      </c>
      <c r="S13" s="109">
        <v>8.2682717620447743</v>
      </c>
      <c r="T13" s="110">
        <v>90.686289381403498</v>
      </c>
      <c r="U13" s="110">
        <v>124.18104891315669</v>
      </c>
    </row>
    <row r="14" spans="1:21" ht="15">
      <c r="A14" s="114" t="s">
        <v>324</v>
      </c>
      <c r="B14" s="112" t="s">
        <v>288</v>
      </c>
      <c r="C14" s="120">
        <f t="shared" si="0"/>
        <v>0.86891570074986046</v>
      </c>
      <c r="D14" s="120">
        <f t="shared" si="1"/>
        <v>0.84830071125741158</v>
      </c>
      <c r="E14" s="120">
        <f t="shared" si="2"/>
        <v>0.82682717620447743</v>
      </c>
      <c r="F14" s="120"/>
      <c r="G14" s="120"/>
      <c r="H14" s="120"/>
      <c r="I14" s="120"/>
      <c r="J14" s="110">
        <v>8.7303333251358879</v>
      </c>
      <c r="K14" s="109">
        <v>8.6891570074986042</v>
      </c>
      <c r="L14" s="109">
        <v>96.531913595783394</v>
      </c>
      <c r="M14" s="109">
        <v>130.0772476422494</v>
      </c>
      <c r="N14" s="110">
        <v>8.5233838494616805</v>
      </c>
      <c r="O14" s="109">
        <v>8.483007112574116</v>
      </c>
      <c r="P14" s="109">
        <v>92.883096710723322</v>
      </c>
      <c r="Q14" s="109">
        <v>127.70019956307975</v>
      </c>
      <c r="R14" s="110">
        <v>8.3075448718554306</v>
      </c>
      <c r="S14" s="109">
        <v>8.2682717620447743</v>
      </c>
      <c r="T14" s="110">
        <v>90.686289381403498</v>
      </c>
      <c r="U14" s="110">
        <v>124.18104891315669</v>
      </c>
    </row>
    <row r="15" spans="1:21" ht="15">
      <c r="A15" s="114" t="s">
        <v>325</v>
      </c>
      <c r="B15" s="111" t="s">
        <v>289</v>
      </c>
      <c r="C15" s="120">
        <f t="shared" si="0"/>
        <v>0.86891570074986046</v>
      </c>
      <c r="D15" s="120">
        <f t="shared" si="1"/>
        <v>0.84830071125741158</v>
      </c>
      <c r="E15" s="120">
        <f t="shared" si="2"/>
        <v>0.82682717620447743</v>
      </c>
      <c r="F15" s="120"/>
      <c r="G15" s="120"/>
      <c r="H15" s="120"/>
      <c r="I15" s="120"/>
      <c r="J15" s="110">
        <v>8.7303333251358879</v>
      </c>
      <c r="K15" s="109">
        <v>8.6891570074986042</v>
      </c>
      <c r="L15" s="109">
        <v>96.531913595783394</v>
      </c>
      <c r="M15" s="109">
        <v>130.0772476422494</v>
      </c>
      <c r="N15" s="110">
        <v>8.5233838494616805</v>
      </c>
      <c r="O15" s="109">
        <v>8.483007112574116</v>
      </c>
      <c r="P15" s="109">
        <v>92.883096710723322</v>
      </c>
      <c r="Q15" s="109">
        <v>127.70019956307975</v>
      </c>
      <c r="R15" s="110">
        <v>8.3075448718554306</v>
      </c>
      <c r="S15" s="109">
        <v>8.2682717620447743</v>
      </c>
      <c r="T15" s="110">
        <v>90.686289381403498</v>
      </c>
      <c r="U15" s="110">
        <v>124.18104891315669</v>
      </c>
    </row>
    <row r="16" spans="1:21" ht="15">
      <c r="A16" s="114" t="s">
        <v>326</v>
      </c>
      <c r="B16" s="112" t="s">
        <v>290</v>
      </c>
      <c r="C16" s="120">
        <f t="shared" si="0"/>
        <v>0.78464657085281786</v>
      </c>
      <c r="D16" s="120">
        <f t="shared" si="1"/>
        <v>0.77439308056881984</v>
      </c>
      <c r="E16" s="120">
        <f t="shared" si="2"/>
        <v>0.68918682358844696</v>
      </c>
      <c r="F16" s="120"/>
      <c r="G16" s="120"/>
      <c r="H16" s="120"/>
      <c r="I16" s="120"/>
      <c r="J16" s="110">
        <v>7.8844896903372383</v>
      </c>
      <c r="K16" s="109">
        <v>7.8464657085281786</v>
      </c>
      <c r="L16" s="109">
        <v>83.146618841704893</v>
      </c>
      <c r="M16" s="109">
        <v>120.6218669060972</v>
      </c>
      <c r="N16" s="110">
        <v>7.7813180386071181</v>
      </c>
      <c r="O16" s="109">
        <v>7.7439308056881986</v>
      </c>
      <c r="P16" s="109">
        <v>82.938394641381407</v>
      </c>
      <c r="Q16" s="109">
        <v>118.50259413720153</v>
      </c>
      <c r="R16" s="110">
        <v>6.9250623719199336</v>
      </c>
      <c r="S16" s="109">
        <v>6.8918682358844698</v>
      </c>
      <c r="T16" s="110">
        <v>73.867978089625467</v>
      </c>
      <c r="U16" s="110">
        <v>105.19274021216013</v>
      </c>
    </row>
    <row r="17" spans="1:21" ht="15">
      <c r="A17" s="114" t="s">
        <v>327</v>
      </c>
      <c r="B17" s="111" t="s">
        <v>291</v>
      </c>
      <c r="C17" s="120">
        <f t="shared" si="0"/>
        <v>1.1113377257484054</v>
      </c>
      <c r="D17" s="120">
        <f t="shared" si="1"/>
        <v>1.0877882802617083</v>
      </c>
      <c r="E17" s="120">
        <f t="shared" si="2"/>
        <v>1.1232466242005015</v>
      </c>
      <c r="F17" s="120"/>
      <c r="G17" s="120"/>
      <c r="H17" s="120"/>
      <c r="I17" s="120"/>
      <c r="J17" s="108">
        <v>11.167052887910328</v>
      </c>
      <c r="K17" s="109">
        <v>11.113377257484053</v>
      </c>
      <c r="L17" s="109">
        <v>118.88742220749377</v>
      </c>
      <c r="M17" s="109">
        <v>170.14578815800803</v>
      </c>
      <c r="N17" s="108">
        <v>10.930016874978515</v>
      </c>
      <c r="O17" s="109">
        <v>10.877882802617084</v>
      </c>
      <c r="P17" s="109">
        <v>117.55289131639653</v>
      </c>
      <c r="Q17" s="109">
        <v>165.08473180711974</v>
      </c>
      <c r="R17" s="108">
        <v>11.286046083218825</v>
      </c>
      <c r="S17" s="109">
        <v>11.232466242005016</v>
      </c>
      <c r="T17" s="108">
        <v>122.04266826878077</v>
      </c>
      <c r="U17" s="108">
        <v>169.55964599694397</v>
      </c>
    </row>
    <row r="18" spans="1:21" ht="15">
      <c r="A18" s="114" t="s">
        <v>328</v>
      </c>
      <c r="B18" s="112" t="s">
        <v>292</v>
      </c>
      <c r="C18" s="120">
        <f t="shared" si="0"/>
        <v>0.78464657085281786</v>
      </c>
      <c r="D18" s="120">
        <f t="shared" si="1"/>
        <v>0.77439308056881984</v>
      </c>
      <c r="E18" s="120">
        <f t="shared" si="2"/>
        <v>0.68918682358844696</v>
      </c>
      <c r="F18" s="120"/>
      <c r="G18" s="120"/>
      <c r="H18" s="120"/>
      <c r="I18" s="120"/>
      <c r="J18" s="110">
        <v>7.8844896903372383</v>
      </c>
      <c r="K18" s="109">
        <v>7.8464657085281786</v>
      </c>
      <c r="L18" s="109">
        <v>83.146618841704893</v>
      </c>
      <c r="M18" s="109">
        <v>120.6218669060972</v>
      </c>
      <c r="N18" s="110">
        <v>7.7813180386071181</v>
      </c>
      <c r="O18" s="109">
        <v>7.7439308056881986</v>
      </c>
      <c r="P18" s="109">
        <v>82.938394641381407</v>
      </c>
      <c r="Q18" s="109">
        <v>118.50259413720153</v>
      </c>
      <c r="R18" s="110">
        <v>6.9250623719199336</v>
      </c>
      <c r="S18" s="109">
        <v>6.8918682358844698</v>
      </c>
      <c r="T18" s="110">
        <v>73.867978089625467</v>
      </c>
      <c r="U18" s="110">
        <v>105.19274021216013</v>
      </c>
    </row>
    <row r="19" spans="1:21" ht="15">
      <c r="A19" s="114" t="s">
        <v>329</v>
      </c>
      <c r="B19" s="111" t="s">
        <v>293</v>
      </c>
      <c r="C19" s="120">
        <f t="shared" si="0"/>
        <v>0.78464657085281786</v>
      </c>
      <c r="D19" s="120">
        <f t="shared" si="1"/>
        <v>0.77439308056881984</v>
      </c>
      <c r="E19" s="120">
        <f t="shared" si="2"/>
        <v>0.68918682358844696</v>
      </c>
      <c r="F19" s="120"/>
      <c r="G19" s="120"/>
      <c r="H19" s="120"/>
      <c r="I19" s="120"/>
      <c r="J19" s="110">
        <v>7.8844896903372383</v>
      </c>
      <c r="K19" s="109">
        <v>7.8464657085281786</v>
      </c>
      <c r="L19" s="109">
        <v>83.146618841704893</v>
      </c>
      <c r="M19" s="109">
        <v>120.6218669060972</v>
      </c>
      <c r="N19" s="110">
        <v>7.7813180386071181</v>
      </c>
      <c r="O19" s="109">
        <v>7.7439308056881986</v>
      </c>
      <c r="P19" s="109">
        <v>82.938394641381407</v>
      </c>
      <c r="Q19" s="109">
        <v>118.50259413720153</v>
      </c>
      <c r="R19" s="110">
        <v>6.9250623719199336</v>
      </c>
      <c r="S19" s="109">
        <v>6.8918682358844698</v>
      </c>
      <c r="T19" s="110">
        <v>73.867978089625467</v>
      </c>
      <c r="U19" s="110">
        <v>105.19274021216013</v>
      </c>
    </row>
    <row r="20" spans="1:21" ht="15">
      <c r="A20" s="114" t="s">
        <v>330</v>
      </c>
      <c r="B20" s="112" t="s">
        <v>294</v>
      </c>
      <c r="C20" s="120">
        <f t="shared" si="0"/>
        <v>0.78464657085281786</v>
      </c>
      <c r="D20" s="120">
        <f t="shared" si="1"/>
        <v>0.77439308056881984</v>
      </c>
      <c r="E20" s="120">
        <f t="shared" si="2"/>
        <v>0.68918682358844696</v>
      </c>
      <c r="F20" s="120"/>
      <c r="G20" s="120"/>
      <c r="H20" s="120"/>
      <c r="I20" s="120"/>
      <c r="J20" s="110">
        <v>7.8844896903372383</v>
      </c>
      <c r="K20" s="109">
        <v>7.8464657085281786</v>
      </c>
      <c r="L20" s="109">
        <v>83.146618841704893</v>
      </c>
      <c r="M20" s="109">
        <v>120.6218669060972</v>
      </c>
      <c r="N20" s="110">
        <v>7.7813180386071181</v>
      </c>
      <c r="O20" s="109">
        <v>7.7439308056881986</v>
      </c>
      <c r="P20" s="109">
        <v>82.938394641381407</v>
      </c>
      <c r="Q20" s="109">
        <v>118.50259413720153</v>
      </c>
      <c r="R20" s="110">
        <v>6.9250623719199336</v>
      </c>
      <c r="S20" s="109">
        <v>6.8918682358844698</v>
      </c>
      <c r="T20" s="110">
        <v>73.867978089625467</v>
      </c>
      <c r="U20" s="110">
        <v>105.19274021216013</v>
      </c>
    </row>
    <row r="21" spans="1:21" ht="15">
      <c r="A21" s="114" t="s">
        <v>331</v>
      </c>
      <c r="B21" s="111" t="s">
        <v>295</v>
      </c>
      <c r="C21" s="120">
        <f t="shared" si="0"/>
        <v>0.75653895011120986</v>
      </c>
      <c r="D21" s="120">
        <f t="shared" si="1"/>
        <v>0.74555922158643351</v>
      </c>
      <c r="E21" s="120">
        <f t="shared" si="2"/>
        <v>0.6595109658939301</v>
      </c>
      <c r="F21" s="120"/>
      <c r="G21" s="120"/>
      <c r="H21" s="120"/>
      <c r="I21" s="120"/>
      <c r="J21" s="110">
        <v>7.6014276906512919</v>
      </c>
      <c r="K21" s="109">
        <v>7.5653895011120982</v>
      </c>
      <c r="L21" s="109">
        <v>93.703167344129369</v>
      </c>
      <c r="M21" s="109">
        <v>113.07251797178432</v>
      </c>
      <c r="N21" s="110">
        <v>7.4908394144986357</v>
      </c>
      <c r="O21" s="109">
        <v>7.4555922158643355</v>
      </c>
      <c r="P21" s="109">
        <v>88.409885774684895</v>
      </c>
      <c r="Q21" s="109">
        <v>110.8622533219246</v>
      </c>
      <c r="R21" s="110">
        <v>6.6261917601991804</v>
      </c>
      <c r="S21" s="109">
        <v>6.5951096589393012</v>
      </c>
      <c r="T21" s="110">
        <v>76.997835913870489</v>
      </c>
      <c r="U21" s="110">
        <v>97.84280322829801</v>
      </c>
    </row>
    <row r="22" spans="1:21" ht="15">
      <c r="A22" s="114" t="s">
        <v>332</v>
      </c>
      <c r="B22" s="112" t="s">
        <v>296</v>
      </c>
      <c r="C22" s="120">
        <f t="shared" si="0"/>
        <v>0.75653895011120986</v>
      </c>
      <c r="D22" s="120">
        <f t="shared" si="1"/>
        <v>0.74555922158643351</v>
      </c>
      <c r="E22" s="120">
        <f t="shared" si="2"/>
        <v>0.6595109658939301</v>
      </c>
      <c r="F22" s="120"/>
      <c r="G22" s="120"/>
      <c r="H22" s="120"/>
      <c r="I22" s="120"/>
      <c r="J22" s="110">
        <v>7.6014276906512919</v>
      </c>
      <c r="K22" s="109">
        <v>7.5653895011120982</v>
      </c>
      <c r="L22" s="109">
        <v>93.703167344129369</v>
      </c>
      <c r="M22" s="109">
        <v>113.07251797178432</v>
      </c>
      <c r="N22" s="110">
        <v>7.4908394144986357</v>
      </c>
      <c r="O22" s="109">
        <v>7.4555922158643355</v>
      </c>
      <c r="P22" s="109">
        <v>88.409885774684895</v>
      </c>
      <c r="Q22" s="109">
        <v>110.8622533219246</v>
      </c>
      <c r="R22" s="110">
        <v>6.6261917601991804</v>
      </c>
      <c r="S22" s="109">
        <v>6.5951096589393012</v>
      </c>
      <c r="T22" s="110">
        <v>76.997835913870489</v>
      </c>
      <c r="U22" s="110">
        <v>97.84280322829801</v>
      </c>
    </row>
    <row r="23" spans="1:21" ht="15">
      <c r="A23" s="114" t="s">
        <v>333</v>
      </c>
      <c r="B23" s="111" t="s">
        <v>297</v>
      </c>
      <c r="C23" s="120">
        <f t="shared" si="0"/>
        <v>0.7815075974218576</v>
      </c>
      <c r="D23" s="120">
        <f t="shared" si="1"/>
        <v>0.76802350580465628</v>
      </c>
      <c r="E23" s="120">
        <f t="shared" si="2"/>
        <v>0.77533873665401176</v>
      </c>
      <c r="F23" s="120"/>
      <c r="G23" s="120"/>
      <c r="H23" s="120"/>
      <c r="I23" s="120"/>
      <c r="J23" s="110">
        <v>7.8459603196681496</v>
      </c>
      <c r="K23" s="109">
        <v>7.8150759742185762</v>
      </c>
      <c r="L23" s="109">
        <v>97.406243222994348</v>
      </c>
      <c r="M23" s="109">
        <v>95.467078419457309</v>
      </c>
      <c r="N23" s="110">
        <v>7.7134449537893586</v>
      </c>
      <c r="O23" s="109">
        <v>7.6802350580465628</v>
      </c>
      <c r="P23" s="109">
        <v>89.051275735762673</v>
      </c>
      <c r="Q23" s="109">
        <v>103.97185855503655</v>
      </c>
      <c r="R23" s="110">
        <v>7.786616129162117</v>
      </c>
      <c r="S23" s="109">
        <v>7.7533873665401174</v>
      </c>
      <c r="T23" s="110">
        <v>89.969416698696961</v>
      </c>
      <c r="U23" s="110">
        <v>103.95814498165856</v>
      </c>
    </row>
    <row r="24" spans="1:21" ht="15">
      <c r="A24" s="114" t="s">
        <v>334</v>
      </c>
      <c r="B24" s="112" t="s">
        <v>298</v>
      </c>
      <c r="C24" s="120">
        <f t="shared" si="0"/>
        <v>0.78464657085281786</v>
      </c>
      <c r="D24" s="120">
        <f t="shared" si="1"/>
        <v>0.77439308056881984</v>
      </c>
      <c r="E24" s="120">
        <f t="shared" si="2"/>
        <v>0.68918682358844696</v>
      </c>
      <c r="F24" s="120"/>
      <c r="G24" s="120"/>
      <c r="H24" s="120"/>
      <c r="I24" s="120"/>
      <c r="J24" s="110">
        <v>7.8844896903372383</v>
      </c>
      <c r="K24" s="109">
        <v>7.8464657085281786</v>
      </c>
      <c r="L24" s="109">
        <v>83.146618841704893</v>
      </c>
      <c r="M24" s="109">
        <v>120.6218669060972</v>
      </c>
      <c r="N24" s="110">
        <v>7.7813180386071181</v>
      </c>
      <c r="O24" s="109">
        <v>7.7439308056881986</v>
      </c>
      <c r="P24" s="109">
        <v>82.938394641381407</v>
      </c>
      <c r="Q24" s="109">
        <v>118.50259413720153</v>
      </c>
      <c r="R24" s="110">
        <v>6.9250623719199336</v>
      </c>
      <c r="S24" s="109">
        <v>6.8918682358844698</v>
      </c>
      <c r="T24" s="110">
        <v>73.867978089625467</v>
      </c>
      <c r="U24" s="110">
        <v>105.19274021216013</v>
      </c>
    </row>
    <row r="25" spans="1:21" ht="15">
      <c r="A25" s="114" t="s">
        <v>335</v>
      </c>
      <c r="B25" s="111" t="s">
        <v>299</v>
      </c>
      <c r="C25" s="120">
        <f t="shared" si="0"/>
        <v>0.78464657085281786</v>
      </c>
      <c r="D25" s="120">
        <f t="shared" si="1"/>
        <v>0.77439308056881984</v>
      </c>
      <c r="E25" s="120">
        <f t="shared" si="2"/>
        <v>0.68918682358844696</v>
      </c>
      <c r="F25" s="120"/>
      <c r="G25" s="120"/>
      <c r="H25" s="120"/>
      <c r="I25" s="120"/>
      <c r="J25" s="110">
        <v>7.8844896903372383</v>
      </c>
      <c r="K25" s="109">
        <v>7.8464657085281786</v>
      </c>
      <c r="L25" s="109">
        <v>83.146618841704893</v>
      </c>
      <c r="M25" s="109">
        <v>120.6218669060972</v>
      </c>
      <c r="N25" s="110">
        <v>7.7813180386071181</v>
      </c>
      <c r="O25" s="109">
        <v>7.7439308056881986</v>
      </c>
      <c r="P25" s="109">
        <v>82.938394641381407</v>
      </c>
      <c r="Q25" s="109">
        <v>118.50259413720153</v>
      </c>
      <c r="R25" s="110">
        <v>6.9250623719199336</v>
      </c>
      <c r="S25" s="109">
        <v>6.8918682358844698</v>
      </c>
      <c r="T25" s="110">
        <v>73.867978089625467</v>
      </c>
      <c r="U25" s="110">
        <v>105.19274021216013</v>
      </c>
    </row>
    <row r="26" spans="1:21" ht="15">
      <c r="A26" s="114" t="s">
        <v>336</v>
      </c>
      <c r="B26" s="112" t="s">
        <v>300</v>
      </c>
      <c r="C26" s="120">
        <f t="shared" si="0"/>
        <v>0.75653895011120986</v>
      </c>
      <c r="D26" s="120">
        <f t="shared" si="1"/>
        <v>0.74555922158643351</v>
      </c>
      <c r="E26" s="120">
        <f t="shared" si="2"/>
        <v>0.6595109658939301</v>
      </c>
      <c r="F26" s="120"/>
      <c r="G26" s="120"/>
      <c r="H26" s="120"/>
      <c r="I26" s="120"/>
      <c r="J26" s="110">
        <v>7.6014276906512919</v>
      </c>
      <c r="K26" s="109">
        <v>7.5653895011120982</v>
      </c>
      <c r="L26" s="109">
        <v>93.703167344129369</v>
      </c>
      <c r="M26" s="109">
        <v>113.07251797178432</v>
      </c>
      <c r="N26" s="110">
        <v>7.4908394144986357</v>
      </c>
      <c r="O26" s="109">
        <v>7.4555922158643355</v>
      </c>
      <c r="P26" s="109">
        <v>88.409885774684895</v>
      </c>
      <c r="Q26" s="109">
        <v>110.8622533219246</v>
      </c>
      <c r="R26" s="110">
        <v>6.6261917601991804</v>
      </c>
      <c r="S26" s="109">
        <v>6.5951096589393012</v>
      </c>
      <c r="T26" s="110">
        <v>76.997835913870489</v>
      </c>
      <c r="U26" s="110">
        <v>97.84280322829801</v>
      </c>
    </row>
    <row r="27" spans="1:21" ht="15">
      <c r="A27" s="114" t="s">
        <v>337</v>
      </c>
      <c r="B27" s="111" t="s">
        <v>301</v>
      </c>
      <c r="C27" s="120">
        <f t="shared" si="0"/>
        <v>0.75653895011120986</v>
      </c>
      <c r="D27" s="120">
        <f t="shared" si="1"/>
        <v>0.74555922158643351</v>
      </c>
      <c r="E27" s="120">
        <f t="shared" si="2"/>
        <v>0.6595109658939301</v>
      </c>
      <c r="F27" s="120"/>
      <c r="G27" s="120"/>
      <c r="H27" s="120"/>
      <c r="I27" s="120"/>
      <c r="J27" s="110">
        <v>7.6014276906512919</v>
      </c>
      <c r="K27" s="109">
        <v>7.5653895011120982</v>
      </c>
      <c r="L27" s="109">
        <v>93.703167344129369</v>
      </c>
      <c r="M27" s="109">
        <v>113.07251797178432</v>
      </c>
      <c r="N27" s="110">
        <v>7.4908394144986357</v>
      </c>
      <c r="O27" s="109">
        <v>7.4555922158643355</v>
      </c>
      <c r="P27" s="109">
        <v>88.409885774684895</v>
      </c>
      <c r="Q27" s="109">
        <v>110.8622533219246</v>
      </c>
      <c r="R27" s="110">
        <v>6.6261917601991804</v>
      </c>
      <c r="S27" s="109">
        <v>6.5951096589393012</v>
      </c>
      <c r="T27" s="110">
        <v>76.997835913870489</v>
      </c>
      <c r="U27" s="110">
        <v>97.84280322829801</v>
      </c>
    </row>
    <row r="28" spans="1:21" ht="15">
      <c r="A28" s="114" t="s">
        <v>338</v>
      </c>
      <c r="B28" s="112" t="s">
        <v>302</v>
      </c>
      <c r="C28" s="120">
        <f t="shared" si="0"/>
        <v>0.84638901050805637</v>
      </c>
      <c r="D28" s="120">
        <f t="shared" si="1"/>
        <v>0.87310463263813598</v>
      </c>
      <c r="E28" s="120">
        <f t="shared" si="2"/>
        <v>0.85339449365956221</v>
      </c>
      <c r="F28" s="120"/>
      <c r="G28" s="120"/>
      <c r="H28" s="120"/>
      <c r="I28" s="120"/>
      <c r="J28" s="110">
        <v>8.5050016502227521</v>
      </c>
      <c r="K28" s="109">
        <v>8.4638901050805639</v>
      </c>
      <c r="L28" s="109">
        <v>89.165840525879389</v>
      </c>
      <c r="M28" s="109">
        <v>130.47784942631299</v>
      </c>
      <c r="N28" s="110">
        <v>8.7731968431209797</v>
      </c>
      <c r="O28" s="109">
        <v>8.7310463263813602</v>
      </c>
      <c r="P28" s="109">
        <v>92.796265125219861</v>
      </c>
      <c r="Q28" s="109">
        <v>133.65976547479809</v>
      </c>
      <c r="R28" s="110">
        <v>8.5752006718791716</v>
      </c>
      <c r="S28" s="109">
        <v>8.5339449365956224</v>
      </c>
      <c r="T28" s="110">
        <v>90.60432560814462</v>
      </c>
      <c r="U28" s="110">
        <v>130.84103068236502</v>
      </c>
    </row>
    <row r="29" spans="1:21" ht="15">
      <c r="A29" s="114" t="s">
        <v>339</v>
      </c>
      <c r="B29" s="111" t="s">
        <v>303</v>
      </c>
      <c r="C29" s="120">
        <f t="shared" si="0"/>
        <v>0.84638901050805637</v>
      </c>
      <c r="D29" s="120">
        <f t="shared" si="1"/>
        <v>0.87310463263813598</v>
      </c>
      <c r="E29" s="120">
        <f t="shared" si="2"/>
        <v>0.85339449365956221</v>
      </c>
      <c r="F29" s="120"/>
      <c r="G29" s="120"/>
      <c r="H29" s="120"/>
      <c r="I29" s="120"/>
      <c r="J29" s="110">
        <v>8.5050016502227521</v>
      </c>
      <c r="K29" s="109">
        <v>8.4638901050805639</v>
      </c>
      <c r="L29" s="109">
        <v>89.165840525879389</v>
      </c>
      <c r="M29" s="109">
        <v>130.47784942631299</v>
      </c>
      <c r="N29" s="110">
        <v>8.7731968431209797</v>
      </c>
      <c r="O29" s="109">
        <v>8.7310463263813602</v>
      </c>
      <c r="P29" s="109">
        <v>92.796265125219861</v>
      </c>
      <c r="Q29" s="109">
        <v>133.65976547479809</v>
      </c>
      <c r="R29" s="110">
        <v>8.5752006718791716</v>
      </c>
      <c r="S29" s="109">
        <v>8.5339449365956224</v>
      </c>
      <c r="T29" s="110">
        <v>90.60432560814462</v>
      </c>
      <c r="U29" s="110">
        <v>130.84103068236502</v>
      </c>
    </row>
    <row r="30" spans="1:21" ht="15">
      <c r="A30" s="114" t="s">
        <v>340</v>
      </c>
      <c r="B30" s="112" t="s">
        <v>304</v>
      </c>
      <c r="C30" s="120">
        <f t="shared" si="0"/>
        <v>0.84638901050805637</v>
      </c>
      <c r="D30" s="120">
        <f t="shared" si="1"/>
        <v>0.87310463263813598</v>
      </c>
      <c r="E30" s="120">
        <f t="shared" si="2"/>
        <v>0.85339449365956221</v>
      </c>
      <c r="F30" s="120"/>
      <c r="G30" s="120"/>
      <c r="H30" s="120"/>
      <c r="I30" s="120"/>
      <c r="J30" s="110">
        <v>8.5050016502227521</v>
      </c>
      <c r="K30" s="109">
        <v>8.4638901050805639</v>
      </c>
      <c r="L30" s="109">
        <v>89.165840525879389</v>
      </c>
      <c r="M30" s="109">
        <v>130.47784942631299</v>
      </c>
      <c r="N30" s="110">
        <v>8.7731968431209797</v>
      </c>
      <c r="O30" s="109">
        <v>8.7310463263813602</v>
      </c>
      <c r="P30" s="109">
        <v>92.796265125219861</v>
      </c>
      <c r="Q30" s="109">
        <v>133.65976547479809</v>
      </c>
      <c r="R30" s="110">
        <v>8.5752006718791716</v>
      </c>
      <c r="S30" s="109">
        <v>8.5339449365956224</v>
      </c>
      <c r="T30" s="110">
        <v>90.60432560814462</v>
      </c>
      <c r="U30" s="110">
        <v>130.84103068236502</v>
      </c>
    </row>
    <row r="31" spans="1:21" ht="15">
      <c r="A31" s="114" t="s">
        <v>341</v>
      </c>
      <c r="B31" s="111" t="s">
        <v>305</v>
      </c>
      <c r="C31" s="120">
        <f t="shared" si="0"/>
        <v>0.84638901050805637</v>
      </c>
      <c r="D31" s="120">
        <f t="shared" si="1"/>
        <v>0.87310463263813598</v>
      </c>
      <c r="E31" s="120">
        <f t="shared" si="2"/>
        <v>0.85339449365956221</v>
      </c>
      <c r="F31" s="120"/>
      <c r="G31" s="120"/>
      <c r="H31" s="120"/>
      <c r="I31" s="120"/>
      <c r="J31" s="110">
        <v>8.5050016502227521</v>
      </c>
      <c r="K31" s="109">
        <v>8.4638901050805639</v>
      </c>
      <c r="L31" s="109">
        <v>89.165840525879389</v>
      </c>
      <c r="M31" s="109">
        <v>130.47784942631299</v>
      </c>
      <c r="N31" s="110">
        <v>8.7731968431209797</v>
      </c>
      <c r="O31" s="109">
        <v>8.7310463263813602</v>
      </c>
      <c r="P31" s="109">
        <v>92.796265125219861</v>
      </c>
      <c r="Q31" s="109">
        <v>133.65976547479809</v>
      </c>
      <c r="R31" s="110">
        <v>8.5752006718791716</v>
      </c>
      <c r="S31" s="109">
        <v>8.5339449365956224</v>
      </c>
      <c r="T31" s="110">
        <v>90.60432560814462</v>
      </c>
      <c r="U31" s="110">
        <v>130.84103068236502</v>
      </c>
    </row>
    <row r="32" spans="1:21" ht="15">
      <c r="A32" s="115" t="s">
        <v>342</v>
      </c>
      <c r="B32" s="112" t="s">
        <v>306</v>
      </c>
      <c r="C32" s="120">
        <f t="shared" si="0"/>
        <v>0.84638901050805637</v>
      </c>
      <c r="D32" s="120">
        <f t="shared" si="1"/>
        <v>0.87310463263813598</v>
      </c>
      <c r="E32" s="120">
        <f t="shared" si="2"/>
        <v>0.85339449365956221</v>
      </c>
      <c r="F32" s="120"/>
      <c r="G32" s="120"/>
      <c r="H32" s="120"/>
      <c r="I32" s="120"/>
      <c r="J32" s="110">
        <v>8.5050016502227521</v>
      </c>
      <c r="K32" s="109">
        <v>8.4638901050805639</v>
      </c>
      <c r="L32" s="109">
        <v>89.165840525879389</v>
      </c>
      <c r="M32" s="109">
        <v>130.47784942631299</v>
      </c>
      <c r="N32" s="110">
        <v>8.7731968431209797</v>
      </c>
      <c r="O32" s="109">
        <v>8.7310463263813602</v>
      </c>
      <c r="P32" s="109">
        <v>92.796265125219861</v>
      </c>
      <c r="Q32" s="109">
        <v>133.65976547479809</v>
      </c>
      <c r="R32" s="110">
        <v>8.5752006718791716</v>
      </c>
      <c r="S32" s="109">
        <v>8.5339449365956224</v>
      </c>
      <c r="T32" s="110">
        <v>90.60432560814462</v>
      </c>
      <c r="U32" s="110">
        <v>130.84103068236502</v>
      </c>
    </row>
    <row r="33" spans="1:5">
      <c r="A33" t="s">
        <v>343</v>
      </c>
    </row>
    <row r="36" spans="1:5" ht="409.6">
      <c r="C36" s="325" t="s">
        <v>308</v>
      </c>
      <c r="D36" s="326"/>
      <c r="E36" s="326"/>
    </row>
    <row r="37" spans="1:5" ht="409.6">
      <c r="C37" s="121">
        <v>2006</v>
      </c>
      <c r="D37" s="121">
        <v>2007</v>
      </c>
      <c r="E37" s="121">
        <v>2008</v>
      </c>
    </row>
    <row r="38" spans="1:5" ht="409.6">
      <c r="A38" s="113" t="s">
        <v>313</v>
      </c>
      <c r="B38" s="111" t="s">
        <v>277</v>
      </c>
      <c r="C38" s="120">
        <f t="shared" ref="C38:C67" si="3">L3*10^(-7)</f>
        <v>1.1888742220749376E-5</v>
      </c>
      <c r="D38" s="120">
        <f t="shared" ref="D38:D67" si="4">P3*10^(-7)</f>
        <v>1.1755289131639653E-5</v>
      </c>
      <c r="E38" s="120">
        <f t="shared" ref="E38:E67" si="5">T3*10^(-7)</f>
        <v>1.2204266826878077E-5</v>
      </c>
    </row>
    <row r="39" spans="1:5" ht="409.6">
      <c r="A39" s="114" t="s">
        <v>314</v>
      </c>
      <c r="B39" s="112" t="s">
        <v>278</v>
      </c>
      <c r="C39" s="120">
        <f t="shared" si="3"/>
        <v>1.1888742220749376E-5</v>
      </c>
      <c r="D39" s="120">
        <f t="shared" si="4"/>
        <v>1.1755289131639653E-5</v>
      </c>
      <c r="E39" s="120">
        <f t="shared" si="5"/>
        <v>1.2204266826878077E-5</v>
      </c>
    </row>
    <row r="40" spans="1:5" ht="409.6">
      <c r="A40" s="114" t="s">
        <v>315</v>
      </c>
      <c r="B40" s="111" t="s">
        <v>279</v>
      </c>
      <c r="C40" s="120">
        <f t="shared" si="3"/>
        <v>1.1888742220749376E-5</v>
      </c>
      <c r="D40" s="120">
        <f t="shared" si="4"/>
        <v>1.1755289131639653E-5</v>
      </c>
      <c r="E40" s="120">
        <f t="shared" si="5"/>
        <v>1.2204266826878077E-5</v>
      </c>
    </row>
    <row r="41" spans="1:5" ht="409.6">
      <c r="A41" s="114" t="s">
        <v>316</v>
      </c>
      <c r="B41" s="112" t="s">
        <v>280</v>
      </c>
      <c r="C41" s="120">
        <f t="shared" si="3"/>
        <v>1.1888742220749376E-5</v>
      </c>
      <c r="D41" s="120">
        <f t="shared" si="4"/>
        <v>1.1755289131639653E-5</v>
      </c>
      <c r="E41" s="120">
        <f t="shared" si="5"/>
        <v>1.2204266826878077E-5</v>
      </c>
    </row>
    <row r="42" spans="1:5" ht="409.6">
      <c r="A42" s="114" t="s">
        <v>317</v>
      </c>
      <c r="B42" s="111" t="s">
        <v>281</v>
      </c>
      <c r="C42" s="120">
        <f t="shared" si="3"/>
        <v>1.1888742220749376E-5</v>
      </c>
      <c r="D42" s="120">
        <f t="shared" si="4"/>
        <v>1.1755289131639653E-5</v>
      </c>
      <c r="E42" s="120">
        <f t="shared" si="5"/>
        <v>1.2204266826878077E-5</v>
      </c>
    </row>
    <row r="43" spans="1:5" ht="409.6">
      <c r="A43" s="114" t="s">
        <v>318</v>
      </c>
      <c r="B43" s="112" t="s">
        <v>282</v>
      </c>
      <c r="C43" s="120">
        <f t="shared" si="3"/>
        <v>1.3012675912023408E-5</v>
      </c>
      <c r="D43" s="120">
        <f t="shared" si="4"/>
        <v>1.2533709435178731E-5</v>
      </c>
      <c r="E43" s="120">
        <f t="shared" si="5"/>
        <v>1.2665659976426409E-5</v>
      </c>
    </row>
    <row r="44" spans="1:5" ht="409.6">
      <c r="A44" s="114" t="s">
        <v>319</v>
      </c>
      <c r="B44" s="111" t="s">
        <v>283</v>
      </c>
      <c r="C44" s="120">
        <f t="shared" si="3"/>
        <v>1.3012675912023408E-5</v>
      </c>
      <c r="D44" s="120">
        <f t="shared" si="4"/>
        <v>1.2533709435178731E-5</v>
      </c>
      <c r="E44" s="120">
        <f t="shared" si="5"/>
        <v>1.2665659976426409E-5</v>
      </c>
    </row>
    <row r="45" spans="1:5" ht="409.6">
      <c r="A45" s="114" t="s">
        <v>320</v>
      </c>
      <c r="B45" s="112" t="s">
        <v>284</v>
      </c>
      <c r="C45" s="120">
        <f t="shared" si="3"/>
        <v>1.3012675912023408E-5</v>
      </c>
      <c r="D45" s="120">
        <f t="shared" si="4"/>
        <v>1.2533709435178731E-5</v>
      </c>
      <c r="E45" s="120">
        <f t="shared" si="5"/>
        <v>1.2665659976426409E-5</v>
      </c>
    </row>
    <row r="46" spans="1:5" ht="409.6">
      <c r="A46" s="114" t="s">
        <v>321</v>
      </c>
      <c r="B46" s="111" t="s">
        <v>285</v>
      </c>
      <c r="C46" s="120">
        <f t="shared" si="3"/>
        <v>9.6531913595783387E-6</v>
      </c>
      <c r="D46" s="120">
        <f t="shared" si="4"/>
        <v>9.2883096710723321E-6</v>
      </c>
      <c r="E46" s="120">
        <f t="shared" si="5"/>
        <v>9.0686289381403496E-6</v>
      </c>
    </row>
    <row r="47" spans="1:5" ht="409.6">
      <c r="A47" s="114" t="s">
        <v>322</v>
      </c>
      <c r="B47" s="112" t="s">
        <v>286</v>
      </c>
      <c r="C47" s="120">
        <f t="shared" si="3"/>
        <v>9.6531913595783387E-6</v>
      </c>
      <c r="D47" s="120">
        <f t="shared" si="4"/>
        <v>9.2883096710723321E-6</v>
      </c>
      <c r="E47" s="120">
        <f t="shared" si="5"/>
        <v>9.0686289381403496E-6</v>
      </c>
    </row>
    <row r="48" spans="1:5" ht="409.6">
      <c r="A48" s="114" t="s">
        <v>323</v>
      </c>
      <c r="B48" s="111" t="s">
        <v>287</v>
      </c>
      <c r="C48" s="120">
        <f t="shared" si="3"/>
        <v>9.6531913595783387E-6</v>
      </c>
      <c r="D48" s="120">
        <f t="shared" si="4"/>
        <v>9.2883096710723321E-6</v>
      </c>
      <c r="E48" s="120">
        <f t="shared" si="5"/>
        <v>9.0686289381403496E-6</v>
      </c>
    </row>
    <row r="49" spans="1:5" ht="409.6">
      <c r="A49" s="114" t="s">
        <v>324</v>
      </c>
      <c r="B49" s="112" t="s">
        <v>288</v>
      </c>
      <c r="C49" s="120">
        <f t="shared" si="3"/>
        <v>9.6531913595783387E-6</v>
      </c>
      <c r="D49" s="120">
        <f t="shared" si="4"/>
        <v>9.2883096710723321E-6</v>
      </c>
      <c r="E49" s="120">
        <f t="shared" si="5"/>
        <v>9.0686289381403496E-6</v>
      </c>
    </row>
    <row r="50" spans="1:5" ht="409.6">
      <c r="A50" s="114" t="s">
        <v>325</v>
      </c>
      <c r="B50" s="111" t="s">
        <v>289</v>
      </c>
      <c r="C50" s="120">
        <f t="shared" si="3"/>
        <v>9.6531913595783387E-6</v>
      </c>
      <c r="D50" s="120">
        <f t="shared" si="4"/>
        <v>9.2883096710723321E-6</v>
      </c>
      <c r="E50" s="120">
        <f t="shared" si="5"/>
        <v>9.0686289381403496E-6</v>
      </c>
    </row>
    <row r="51" spans="1:5" ht="409.6">
      <c r="A51" s="114" t="s">
        <v>326</v>
      </c>
      <c r="B51" s="112" t="s">
        <v>290</v>
      </c>
      <c r="C51" s="120">
        <f t="shared" si="3"/>
        <v>8.3146618841704887E-6</v>
      </c>
      <c r="D51" s="120">
        <f t="shared" si="4"/>
        <v>8.293839464138141E-6</v>
      </c>
      <c r="E51" s="120">
        <f t="shared" si="5"/>
        <v>7.386797808962546E-6</v>
      </c>
    </row>
    <row r="52" spans="1:5" ht="409.6">
      <c r="A52" s="114" t="s">
        <v>327</v>
      </c>
      <c r="B52" s="111" t="s">
        <v>291</v>
      </c>
      <c r="C52" s="120">
        <f t="shared" si="3"/>
        <v>1.1888742220749376E-5</v>
      </c>
      <c r="D52" s="120">
        <f t="shared" si="4"/>
        <v>1.1755289131639653E-5</v>
      </c>
      <c r="E52" s="120">
        <f t="shared" si="5"/>
        <v>1.2204266826878077E-5</v>
      </c>
    </row>
    <row r="53" spans="1:5" ht="409.6">
      <c r="A53" s="114" t="s">
        <v>328</v>
      </c>
      <c r="B53" s="112" t="s">
        <v>292</v>
      </c>
      <c r="C53" s="120">
        <f t="shared" si="3"/>
        <v>8.3146618841704887E-6</v>
      </c>
      <c r="D53" s="120">
        <f t="shared" si="4"/>
        <v>8.293839464138141E-6</v>
      </c>
      <c r="E53" s="120">
        <f t="shared" si="5"/>
        <v>7.386797808962546E-6</v>
      </c>
    </row>
    <row r="54" spans="1:5" ht="409.6">
      <c r="A54" s="114" t="s">
        <v>329</v>
      </c>
      <c r="B54" s="111" t="s">
        <v>293</v>
      </c>
      <c r="C54" s="120">
        <f t="shared" si="3"/>
        <v>8.3146618841704887E-6</v>
      </c>
      <c r="D54" s="120">
        <f t="shared" si="4"/>
        <v>8.293839464138141E-6</v>
      </c>
      <c r="E54" s="120">
        <f t="shared" si="5"/>
        <v>7.386797808962546E-6</v>
      </c>
    </row>
    <row r="55" spans="1:5" ht="409.6">
      <c r="A55" s="114" t="s">
        <v>330</v>
      </c>
      <c r="B55" s="112" t="s">
        <v>294</v>
      </c>
      <c r="C55" s="120">
        <f t="shared" si="3"/>
        <v>8.3146618841704887E-6</v>
      </c>
      <c r="D55" s="120">
        <f t="shared" si="4"/>
        <v>8.293839464138141E-6</v>
      </c>
      <c r="E55" s="120">
        <f t="shared" si="5"/>
        <v>7.386797808962546E-6</v>
      </c>
    </row>
    <row r="56" spans="1:5" ht="409.6">
      <c r="A56" s="114" t="s">
        <v>331</v>
      </c>
      <c r="B56" s="111" t="s">
        <v>295</v>
      </c>
      <c r="C56" s="120">
        <f t="shared" si="3"/>
        <v>9.3703167344129368E-6</v>
      </c>
      <c r="D56" s="120">
        <f t="shared" si="4"/>
        <v>8.8409885774684889E-6</v>
      </c>
      <c r="E56" s="120">
        <f t="shared" si="5"/>
        <v>7.699783591387049E-6</v>
      </c>
    </row>
    <row r="57" spans="1:5" ht="409.6">
      <c r="A57" s="114" t="s">
        <v>332</v>
      </c>
      <c r="B57" s="112" t="s">
        <v>296</v>
      </c>
      <c r="C57" s="120">
        <f t="shared" si="3"/>
        <v>9.3703167344129368E-6</v>
      </c>
      <c r="D57" s="120">
        <f t="shared" si="4"/>
        <v>8.8409885774684889E-6</v>
      </c>
      <c r="E57" s="120">
        <f t="shared" si="5"/>
        <v>7.699783591387049E-6</v>
      </c>
    </row>
    <row r="58" spans="1:5" ht="409.6">
      <c r="A58" s="114" t="s">
        <v>333</v>
      </c>
      <c r="B58" s="111" t="s">
        <v>297</v>
      </c>
      <c r="C58" s="120">
        <f t="shared" si="3"/>
        <v>9.7406243222994349E-6</v>
      </c>
      <c r="D58" s="120">
        <f t="shared" si="4"/>
        <v>8.9051275735762675E-6</v>
      </c>
      <c r="E58" s="120">
        <f t="shared" si="5"/>
        <v>8.9969416698696949E-6</v>
      </c>
    </row>
    <row r="59" spans="1:5" ht="409.6">
      <c r="A59" s="114" t="s">
        <v>334</v>
      </c>
      <c r="B59" s="112" t="s">
        <v>298</v>
      </c>
      <c r="C59" s="120">
        <f t="shared" si="3"/>
        <v>8.3146618841704887E-6</v>
      </c>
      <c r="D59" s="120">
        <f t="shared" si="4"/>
        <v>8.293839464138141E-6</v>
      </c>
      <c r="E59" s="120">
        <f t="shared" si="5"/>
        <v>7.386797808962546E-6</v>
      </c>
    </row>
    <row r="60" spans="1:5" ht="409.6">
      <c r="A60" s="114" t="s">
        <v>335</v>
      </c>
      <c r="B60" s="111" t="s">
        <v>299</v>
      </c>
      <c r="C60" s="120">
        <f t="shared" si="3"/>
        <v>8.3146618841704887E-6</v>
      </c>
      <c r="D60" s="120">
        <f t="shared" si="4"/>
        <v>8.293839464138141E-6</v>
      </c>
      <c r="E60" s="120">
        <f t="shared" si="5"/>
        <v>7.386797808962546E-6</v>
      </c>
    </row>
    <row r="61" spans="1:5" ht="409.6">
      <c r="A61" s="114" t="s">
        <v>336</v>
      </c>
      <c r="B61" s="112" t="s">
        <v>300</v>
      </c>
      <c r="C61" s="120">
        <f t="shared" si="3"/>
        <v>9.3703167344129368E-6</v>
      </c>
      <c r="D61" s="120">
        <f t="shared" si="4"/>
        <v>8.8409885774684889E-6</v>
      </c>
      <c r="E61" s="120">
        <f t="shared" si="5"/>
        <v>7.699783591387049E-6</v>
      </c>
    </row>
    <row r="62" spans="1:5" ht="409.6">
      <c r="A62" s="114" t="s">
        <v>337</v>
      </c>
      <c r="B62" s="111" t="s">
        <v>301</v>
      </c>
      <c r="C62" s="120">
        <f t="shared" si="3"/>
        <v>9.3703167344129368E-6</v>
      </c>
      <c r="D62" s="120">
        <f t="shared" si="4"/>
        <v>8.8409885774684889E-6</v>
      </c>
      <c r="E62" s="120">
        <f t="shared" si="5"/>
        <v>7.699783591387049E-6</v>
      </c>
    </row>
    <row r="63" spans="1:5" ht="409.6">
      <c r="A63" s="114" t="s">
        <v>338</v>
      </c>
      <c r="B63" s="112" t="s">
        <v>302</v>
      </c>
      <c r="C63" s="120">
        <f t="shared" si="3"/>
        <v>8.9165840525879388E-6</v>
      </c>
      <c r="D63" s="120">
        <f t="shared" si="4"/>
        <v>9.2796265125219854E-6</v>
      </c>
      <c r="E63" s="120">
        <f t="shared" si="5"/>
        <v>9.0604325608144612E-6</v>
      </c>
    </row>
    <row r="64" spans="1:5" ht="409.6">
      <c r="A64" s="114" t="s">
        <v>339</v>
      </c>
      <c r="B64" s="111" t="s">
        <v>303</v>
      </c>
      <c r="C64" s="120">
        <f t="shared" si="3"/>
        <v>8.9165840525879388E-6</v>
      </c>
      <c r="D64" s="120">
        <f t="shared" si="4"/>
        <v>9.2796265125219854E-6</v>
      </c>
      <c r="E64" s="120">
        <f t="shared" si="5"/>
        <v>9.0604325608144612E-6</v>
      </c>
    </row>
    <row r="65" spans="1:5" ht="409.6">
      <c r="A65" s="114" t="s">
        <v>340</v>
      </c>
      <c r="B65" s="112" t="s">
        <v>304</v>
      </c>
      <c r="C65" s="120">
        <f t="shared" si="3"/>
        <v>8.9165840525879388E-6</v>
      </c>
      <c r="D65" s="120">
        <f t="shared" si="4"/>
        <v>9.2796265125219854E-6</v>
      </c>
      <c r="E65" s="120">
        <f t="shared" si="5"/>
        <v>9.0604325608144612E-6</v>
      </c>
    </row>
    <row r="66" spans="1:5" ht="409.6">
      <c r="A66" s="114" t="s">
        <v>341</v>
      </c>
      <c r="B66" s="111" t="s">
        <v>305</v>
      </c>
      <c r="C66" s="120">
        <f t="shared" si="3"/>
        <v>8.9165840525879388E-6</v>
      </c>
      <c r="D66" s="120">
        <f t="shared" si="4"/>
        <v>9.2796265125219854E-6</v>
      </c>
      <c r="E66" s="120">
        <f t="shared" si="5"/>
        <v>9.0604325608144612E-6</v>
      </c>
    </row>
    <row r="67" spans="1:5" ht="409.6">
      <c r="A67" s="115" t="s">
        <v>342</v>
      </c>
      <c r="B67" s="112" t="s">
        <v>306</v>
      </c>
      <c r="C67" s="120">
        <f t="shared" si="3"/>
        <v>8.9165840525879388E-6</v>
      </c>
      <c r="D67" s="120">
        <f t="shared" si="4"/>
        <v>9.2796265125219854E-6</v>
      </c>
      <c r="E67" s="120">
        <f t="shared" si="5"/>
        <v>9.0604325608144612E-6</v>
      </c>
    </row>
    <row r="68" spans="1:5" ht="409.6">
      <c r="A68" t="s">
        <v>343</v>
      </c>
    </row>
    <row r="70" spans="1:5" ht="409.6">
      <c r="C70" s="325" t="s">
        <v>309</v>
      </c>
      <c r="D70" s="326"/>
      <c r="E70" s="326"/>
    </row>
    <row r="71" spans="1:5" ht="409.6">
      <c r="C71" s="121">
        <v>2006</v>
      </c>
      <c r="D71" s="121">
        <v>2007</v>
      </c>
      <c r="E71" s="121">
        <v>2008</v>
      </c>
    </row>
    <row r="72" spans="1:5" ht="409.6">
      <c r="A72" s="113" t="s">
        <v>313</v>
      </c>
      <c r="B72" s="111" t="s">
        <v>277</v>
      </c>
      <c r="C72" s="120">
        <f t="shared" ref="C72:C101" si="6">M3*10^(-7)</f>
        <v>1.7014578815800804E-5</v>
      </c>
      <c r="D72" s="120">
        <f t="shared" ref="D72:D101" si="7">Q3*10^(-7)</f>
        <v>1.6508473180711975E-5</v>
      </c>
      <c r="E72" s="120">
        <f t="shared" ref="E72:E101" si="8">U3*10^(-7)</f>
        <v>1.6955964599694397E-5</v>
      </c>
    </row>
    <row r="73" spans="1:5" ht="409.6">
      <c r="A73" s="114" t="s">
        <v>314</v>
      </c>
      <c r="B73" s="112" t="s">
        <v>278</v>
      </c>
      <c r="C73" s="120">
        <f t="shared" si="6"/>
        <v>1.7014578815800804E-5</v>
      </c>
      <c r="D73" s="120">
        <f t="shared" si="7"/>
        <v>1.6508473180711975E-5</v>
      </c>
      <c r="E73" s="120">
        <f t="shared" si="8"/>
        <v>1.6955964599694397E-5</v>
      </c>
    </row>
    <row r="74" spans="1:5" ht="409.6">
      <c r="A74" s="114" t="s">
        <v>315</v>
      </c>
      <c r="B74" s="111" t="s">
        <v>279</v>
      </c>
      <c r="C74" s="120">
        <f t="shared" si="6"/>
        <v>1.7014578815800804E-5</v>
      </c>
      <c r="D74" s="120">
        <f t="shared" si="7"/>
        <v>1.6508473180711975E-5</v>
      </c>
      <c r="E74" s="120">
        <f t="shared" si="8"/>
        <v>1.6955964599694397E-5</v>
      </c>
    </row>
    <row r="75" spans="1:5" ht="409.6">
      <c r="A75" s="114" t="s">
        <v>316</v>
      </c>
      <c r="B75" s="112" t="s">
        <v>280</v>
      </c>
      <c r="C75" s="120">
        <f t="shared" si="6"/>
        <v>1.7014578815800804E-5</v>
      </c>
      <c r="D75" s="120">
        <f t="shared" si="7"/>
        <v>1.6508473180711975E-5</v>
      </c>
      <c r="E75" s="120">
        <f t="shared" si="8"/>
        <v>1.6955964599694397E-5</v>
      </c>
    </row>
    <row r="76" spans="1:5" ht="409.6">
      <c r="A76" s="114" t="s">
        <v>317</v>
      </c>
      <c r="B76" s="111" t="s">
        <v>281</v>
      </c>
      <c r="C76" s="120">
        <f t="shared" si="6"/>
        <v>1.7014578815800804E-5</v>
      </c>
      <c r="D76" s="120">
        <f t="shared" si="7"/>
        <v>1.6508473180711975E-5</v>
      </c>
      <c r="E76" s="120">
        <f t="shared" si="8"/>
        <v>1.6955964599694397E-5</v>
      </c>
    </row>
    <row r="77" spans="1:5" ht="409.6">
      <c r="A77" s="114" t="s">
        <v>318</v>
      </c>
      <c r="B77" s="112" t="s">
        <v>282</v>
      </c>
      <c r="C77" s="120">
        <f t="shared" si="6"/>
        <v>1.8417686801897191E-5</v>
      </c>
      <c r="D77" s="120">
        <f t="shared" si="7"/>
        <v>1.7505217530072469E-5</v>
      </c>
      <c r="E77" s="120">
        <f t="shared" si="8"/>
        <v>1.7807552185877519E-5</v>
      </c>
    </row>
    <row r="78" spans="1:5" ht="409.6">
      <c r="A78" s="114" t="s">
        <v>319</v>
      </c>
      <c r="B78" s="111" t="s">
        <v>283</v>
      </c>
      <c r="C78" s="120">
        <f t="shared" si="6"/>
        <v>1.8417686801897191E-5</v>
      </c>
      <c r="D78" s="120">
        <f t="shared" si="7"/>
        <v>1.7505217530072469E-5</v>
      </c>
      <c r="E78" s="120">
        <f t="shared" si="8"/>
        <v>1.7807552185877519E-5</v>
      </c>
    </row>
    <row r="79" spans="1:5" ht="409.6">
      <c r="A79" s="114" t="s">
        <v>320</v>
      </c>
      <c r="B79" s="112" t="s">
        <v>284</v>
      </c>
      <c r="C79" s="120">
        <f t="shared" si="6"/>
        <v>1.8417686801897191E-5</v>
      </c>
      <c r="D79" s="120">
        <f t="shared" si="7"/>
        <v>1.7505217530072469E-5</v>
      </c>
      <c r="E79" s="120">
        <f t="shared" si="8"/>
        <v>1.7807552185877519E-5</v>
      </c>
    </row>
    <row r="80" spans="1:5" ht="409.6">
      <c r="A80" s="114" t="s">
        <v>321</v>
      </c>
      <c r="B80" s="111" t="s">
        <v>285</v>
      </c>
      <c r="C80" s="120">
        <f t="shared" si="6"/>
        <v>1.3007724764224939E-5</v>
      </c>
      <c r="D80" s="120">
        <f t="shared" si="7"/>
        <v>1.2770019956307975E-5</v>
      </c>
      <c r="E80" s="120">
        <f t="shared" si="8"/>
        <v>1.2418104891315669E-5</v>
      </c>
    </row>
    <row r="81" spans="1:5" ht="409.6">
      <c r="A81" s="114" t="s">
        <v>322</v>
      </c>
      <c r="B81" s="112" t="s">
        <v>286</v>
      </c>
      <c r="C81" s="120">
        <f t="shared" si="6"/>
        <v>1.3007724764224939E-5</v>
      </c>
      <c r="D81" s="120">
        <f t="shared" si="7"/>
        <v>1.2770019956307975E-5</v>
      </c>
      <c r="E81" s="120">
        <f t="shared" si="8"/>
        <v>1.2418104891315669E-5</v>
      </c>
    </row>
    <row r="82" spans="1:5" ht="409.6">
      <c r="A82" s="114" t="s">
        <v>323</v>
      </c>
      <c r="B82" s="111" t="s">
        <v>287</v>
      </c>
      <c r="C82" s="120">
        <f t="shared" si="6"/>
        <v>1.3007724764224939E-5</v>
      </c>
      <c r="D82" s="120">
        <f t="shared" si="7"/>
        <v>1.2770019956307975E-5</v>
      </c>
      <c r="E82" s="120">
        <f t="shared" si="8"/>
        <v>1.2418104891315669E-5</v>
      </c>
    </row>
    <row r="83" spans="1:5" ht="409.6">
      <c r="A83" s="114" t="s">
        <v>324</v>
      </c>
      <c r="B83" s="112" t="s">
        <v>288</v>
      </c>
      <c r="C83" s="120">
        <f t="shared" si="6"/>
        <v>1.3007724764224939E-5</v>
      </c>
      <c r="D83" s="120">
        <f t="shared" si="7"/>
        <v>1.2770019956307975E-5</v>
      </c>
      <c r="E83" s="120">
        <f t="shared" si="8"/>
        <v>1.2418104891315669E-5</v>
      </c>
    </row>
    <row r="84" spans="1:5" ht="409.6">
      <c r="A84" s="114" t="s">
        <v>325</v>
      </c>
      <c r="B84" s="111" t="s">
        <v>289</v>
      </c>
      <c r="C84" s="120">
        <f t="shared" si="6"/>
        <v>1.3007724764224939E-5</v>
      </c>
      <c r="D84" s="120">
        <f t="shared" si="7"/>
        <v>1.2770019956307975E-5</v>
      </c>
      <c r="E84" s="120">
        <f t="shared" si="8"/>
        <v>1.2418104891315669E-5</v>
      </c>
    </row>
    <row r="85" spans="1:5" ht="409.6">
      <c r="A85" s="114" t="s">
        <v>326</v>
      </c>
      <c r="B85" s="112" t="s">
        <v>290</v>
      </c>
      <c r="C85" s="120">
        <f t="shared" si="6"/>
        <v>1.2062186690609719E-5</v>
      </c>
      <c r="D85" s="120">
        <f t="shared" si="7"/>
        <v>1.1850259413720152E-5</v>
      </c>
      <c r="E85" s="120">
        <f t="shared" si="8"/>
        <v>1.0519274021216012E-5</v>
      </c>
    </row>
    <row r="86" spans="1:5" ht="409.6">
      <c r="A86" s="114" t="s">
        <v>327</v>
      </c>
      <c r="B86" s="111" t="s">
        <v>291</v>
      </c>
      <c r="C86" s="120">
        <f t="shared" si="6"/>
        <v>1.7014578815800804E-5</v>
      </c>
      <c r="D86" s="120">
        <f t="shared" si="7"/>
        <v>1.6508473180711975E-5</v>
      </c>
      <c r="E86" s="120">
        <f t="shared" si="8"/>
        <v>1.6955964599694397E-5</v>
      </c>
    </row>
    <row r="87" spans="1:5" ht="409.6">
      <c r="A87" s="114" t="s">
        <v>328</v>
      </c>
      <c r="B87" s="112" t="s">
        <v>292</v>
      </c>
      <c r="C87" s="120">
        <f t="shared" si="6"/>
        <v>1.2062186690609719E-5</v>
      </c>
      <c r="D87" s="120">
        <f t="shared" si="7"/>
        <v>1.1850259413720152E-5</v>
      </c>
      <c r="E87" s="120">
        <f t="shared" si="8"/>
        <v>1.0519274021216012E-5</v>
      </c>
    </row>
    <row r="88" spans="1:5" ht="409.6">
      <c r="A88" s="114" t="s">
        <v>329</v>
      </c>
      <c r="B88" s="111" t="s">
        <v>293</v>
      </c>
      <c r="C88" s="120">
        <f t="shared" si="6"/>
        <v>1.2062186690609719E-5</v>
      </c>
      <c r="D88" s="120">
        <f t="shared" si="7"/>
        <v>1.1850259413720152E-5</v>
      </c>
      <c r="E88" s="120">
        <f t="shared" si="8"/>
        <v>1.0519274021216012E-5</v>
      </c>
    </row>
    <row r="89" spans="1:5" ht="409.6">
      <c r="A89" s="114" t="s">
        <v>330</v>
      </c>
      <c r="B89" s="112" t="s">
        <v>294</v>
      </c>
      <c r="C89" s="120">
        <f t="shared" si="6"/>
        <v>1.2062186690609719E-5</v>
      </c>
      <c r="D89" s="120">
        <f t="shared" si="7"/>
        <v>1.1850259413720152E-5</v>
      </c>
      <c r="E89" s="120">
        <f t="shared" si="8"/>
        <v>1.0519274021216012E-5</v>
      </c>
    </row>
    <row r="90" spans="1:5" ht="409.6">
      <c r="A90" s="114" t="s">
        <v>331</v>
      </c>
      <c r="B90" s="111" t="s">
        <v>295</v>
      </c>
      <c r="C90" s="120">
        <f t="shared" si="6"/>
        <v>1.1307251797178431E-5</v>
      </c>
      <c r="D90" s="120">
        <f t="shared" si="7"/>
        <v>1.108622533219246E-5</v>
      </c>
      <c r="E90" s="120">
        <f t="shared" si="8"/>
        <v>9.7842803228298001E-6</v>
      </c>
    </row>
    <row r="91" spans="1:5" ht="409.6">
      <c r="A91" s="114" t="s">
        <v>332</v>
      </c>
      <c r="B91" s="112" t="s">
        <v>296</v>
      </c>
      <c r="C91" s="120">
        <f t="shared" si="6"/>
        <v>1.1307251797178431E-5</v>
      </c>
      <c r="D91" s="120">
        <f t="shared" si="7"/>
        <v>1.108622533219246E-5</v>
      </c>
      <c r="E91" s="120">
        <f t="shared" si="8"/>
        <v>9.7842803228298001E-6</v>
      </c>
    </row>
    <row r="92" spans="1:5" ht="409.6">
      <c r="A92" s="114" t="s">
        <v>333</v>
      </c>
      <c r="B92" s="111" t="s">
        <v>297</v>
      </c>
      <c r="C92" s="120">
        <f t="shared" si="6"/>
        <v>9.5467078419457305E-6</v>
      </c>
      <c r="D92" s="120">
        <f t="shared" si="7"/>
        <v>1.0397185855503654E-5</v>
      </c>
      <c r="E92" s="120">
        <f t="shared" si="8"/>
        <v>1.0395814498165856E-5</v>
      </c>
    </row>
    <row r="93" spans="1:5" ht="409.6">
      <c r="A93" s="114" t="s">
        <v>334</v>
      </c>
      <c r="B93" s="112" t="s">
        <v>298</v>
      </c>
      <c r="C93" s="120">
        <f t="shared" si="6"/>
        <v>1.2062186690609719E-5</v>
      </c>
      <c r="D93" s="120">
        <f t="shared" si="7"/>
        <v>1.1850259413720152E-5</v>
      </c>
      <c r="E93" s="120">
        <f t="shared" si="8"/>
        <v>1.0519274021216012E-5</v>
      </c>
    </row>
    <row r="94" spans="1:5" ht="409.6">
      <c r="A94" s="114" t="s">
        <v>335</v>
      </c>
      <c r="B94" s="111" t="s">
        <v>299</v>
      </c>
      <c r="C94" s="120">
        <f t="shared" si="6"/>
        <v>1.2062186690609719E-5</v>
      </c>
      <c r="D94" s="120">
        <f t="shared" si="7"/>
        <v>1.1850259413720152E-5</v>
      </c>
      <c r="E94" s="120">
        <f t="shared" si="8"/>
        <v>1.0519274021216012E-5</v>
      </c>
    </row>
    <row r="95" spans="1:5" ht="409.6">
      <c r="A95" s="114" t="s">
        <v>336</v>
      </c>
      <c r="B95" s="112" t="s">
        <v>300</v>
      </c>
      <c r="C95" s="120">
        <f t="shared" si="6"/>
        <v>1.1307251797178431E-5</v>
      </c>
      <c r="D95" s="120">
        <f t="shared" si="7"/>
        <v>1.108622533219246E-5</v>
      </c>
      <c r="E95" s="120">
        <f t="shared" si="8"/>
        <v>9.7842803228298001E-6</v>
      </c>
    </row>
    <row r="96" spans="1:5" ht="409.6">
      <c r="A96" s="114" t="s">
        <v>337</v>
      </c>
      <c r="B96" s="111" t="s">
        <v>301</v>
      </c>
      <c r="C96" s="120">
        <f t="shared" si="6"/>
        <v>1.1307251797178431E-5</v>
      </c>
      <c r="D96" s="120">
        <f t="shared" si="7"/>
        <v>1.108622533219246E-5</v>
      </c>
      <c r="E96" s="120">
        <f t="shared" si="8"/>
        <v>9.7842803228298001E-6</v>
      </c>
    </row>
    <row r="97" spans="1:5" ht="409.6">
      <c r="A97" s="114" t="s">
        <v>338</v>
      </c>
      <c r="B97" s="112" t="s">
        <v>302</v>
      </c>
      <c r="C97" s="120">
        <f t="shared" si="6"/>
        <v>1.3047784942631298E-5</v>
      </c>
      <c r="D97" s="120">
        <f t="shared" si="7"/>
        <v>1.3365976547479808E-5</v>
      </c>
      <c r="E97" s="120">
        <f t="shared" si="8"/>
        <v>1.30841030682365E-5</v>
      </c>
    </row>
    <row r="98" spans="1:5" ht="409.6">
      <c r="A98" s="114" t="s">
        <v>339</v>
      </c>
      <c r="B98" s="111" t="s">
        <v>303</v>
      </c>
      <c r="C98" s="120">
        <f t="shared" si="6"/>
        <v>1.3047784942631298E-5</v>
      </c>
      <c r="D98" s="120">
        <f t="shared" si="7"/>
        <v>1.3365976547479808E-5</v>
      </c>
      <c r="E98" s="120">
        <f t="shared" si="8"/>
        <v>1.30841030682365E-5</v>
      </c>
    </row>
    <row r="99" spans="1:5" ht="409.6">
      <c r="A99" s="114" t="s">
        <v>340</v>
      </c>
      <c r="B99" s="112" t="s">
        <v>304</v>
      </c>
      <c r="C99" s="120">
        <f t="shared" si="6"/>
        <v>1.3047784942631298E-5</v>
      </c>
      <c r="D99" s="120">
        <f t="shared" si="7"/>
        <v>1.3365976547479808E-5</v>
      </c>
      <c r="E99" s="120">
        <f t="shared" si="8"/>
        <v>1.30841030682365E-5</v>
      </c>
    </row>
    <row r="100" spans="1:5" ht="409.6">
      <c r="A100" s="114" t="s">
        <v>341</v>
      </c>
      <c r="B100" s="111" t="s">
        <v>305</v>
      </c>
      <c r="C100" s="120">
        <f t="shared" si="6"/>
        <v>1.3047784942631298E-5</v>
      </c>
      <c r="D100" s="120">
        <f t="shared" si="7"/>
        <v>1.3365976547479808E-5</v>
      </c>
      <c r="E100" s="120">
        <f t="shared" si="8"/>
        <v>1.30841030682365E-5</v>
      </c>
    </row>
    <row r="101" spans="1:5" ht="409.6">
      <c r="A101" s="115" t="s">
        <v>342</v>
      </c>
      <c r="B101" s="112" t="s">
        <v>306</v>
      </c>
      <c r="C101" s="120">
        <f t="shared" si="6"/>
        <v>1.3047784942631298E-5</v>
      </c>
      <c r="D101" s="120">
        <f t="shared" si="7"/>
        <v>1.3365976547479808E-5</v>
      </c>
      <c r="E101" s="120">
        <f t="shared" si="8"/>
        <v>1.30841030682365E-5</v>
      </c>
    </row>
    <row r="102" spans="1:5" ht="409.6">
      <c r="A102" t="s">
        <v>343</v>
      </c>
    </row>
    <row r="107" spans="1:5" ht="81">
      <c r="D107" s="105" t="s">
        <v>307</v>
      </c>
      <c r="E107" s="105" t="s">
        <v>308</v>
      </c>
    </row>
    <row r="108" spans="1:5" ht="409.6">
      <c r="A108" s="118" t="s">
        <v>313</v>
      </c>
      <c r="B108" t="s">
        <v>277</v>
      </c>
      <c r="C108">
        <v>2006</v>
      </c>
      <c r="D108">
        <v>11.0831600591595</v>
      </c>
      <c r="E108">
        <v>118.55498231016199</v>
      </c>
    </row>
    <row r="109" spans="1:5" ht="409.6">
      <c r="A109" s="118" t="s">
        <v>313</v>
      </c>
      <c r="B109" t="s">
        <v>277</v>
      </c>
      <c r="C109">
        <v>2007</v>
      </c>
      <c r="D109">
        <v>10.842342757037432</v>
      </c>
      <c r="E109">
        <v>117.14398742930869</v>
      </c>
    </row>
    <row r="110" spans="1:5" ht="409.6">
      <c r="A110" s="118" t="s">
        <v>313</v>
      </c>
      <c r="B110" t="s">
        <v>277</v>
      </c>
      <c r="C110">
        <v>2008</v>
      </c>
      <c r="D110">
        <v>11.232466242005016</v>
      </c>
      <c r="E110">
        <v>122.04266826878077</v>
      </c>
    </row>
    <row r="111" spans="1:5" ht="409.6">
      <c r="A111" s="118" t="s">
        <v>314</v>
      </c>
      <c r="B111" t="s">
        <v>348</v>
      </c>
      <c r="C111">
        <v>2006</v>
      </c>
      <c r="D111">
        <v>11.0831600591595</v>
      </c>
      <c r="E111">
        <v>118.55498231016199</v>
      </c>
    </row>
    <row r="112" spans="1:5" ht="409.6">
      <c r="A112" s="118" t="s">
        <v>314</v>
      </c>
      <c r="B112" t="s">
        <v>348</v>
      </c>
      <c r="C112">
        <v>2007</v>
      </c>
      <c r="D112">
        <v>10.842342757037432</v>
      </c>
      <c r="E112">
        <v>117.14398742930869</v>
      </c>
    </row>
    <row r="113" spans="1:5" ht="409.6">
      <c r="A113" s="118" t="s">
        <v>314</v>
      </c>
      <c r="B113" t="s">
        <v>348</v>
      </c>
      <c r="C113">
        <v>2008</v>
      </c>
      <c r="D113">
        <v>11.232466242005016</v>
      </c>
      <c r="E113">
        <v>122.04266826878077</v>
      </c>
    </row>
    <row r="114" spans="1:5" ht="409.6">
      <c r="A114" s="118" t="s">
        <v>315</v>
      </c>
      <c r="B114" t="s">
        <v>279</v>
      </c>
      <c r="C114">
        <v>2006</v>
      </c>
      <c r="D114">
        <v>11.0831600591595</v>
      </c>
      <c r="E114">
        <v>118.55498231016199</v>
      </c>
    </row>
    <row r="115" spans="1:5" ht="409.6">
      <c r="A115" s="118" t="s">
        <v>315</v>
      </c>
      <c r="B115" t="s">
        <v>279</v>
      </c>
      <c r="C115">
        <v>2007</v>
      </c>
      <c r="D115">
        <v>10.842342757037432</v>
      </c>
      <c r="E115">
        <v>117.14398742930869</v>
      </c>
    </row>
    <row r="116" spans="1:5" ht="409.6">
      <c r="A116" s="118" t="s">
        <v>315</v>
      </c>
      <c r="B116" t="s">
        <v>279</v>
      </c>
      <c r="C116">
        <v>2008</v>
      </c>
      <c r="D116">
        <v>11.232466242005016</v>
      </c>
      <c r="E116">
        <v>122.04266826878077</v>
      </c>
    </row>
    <row r="117" spans="1:5" ht="409.6">
      <c r="A117" s="118" t="s">
        <v>316</v>
      </c>
      <c r="B117" t="s">
        <v>280</v>
      </c>
      <c r="C117">
        <v>2006</v>
      </c>
      <c r="D117">
        <v>11.0831600591595</v>
      </c>
      <c r="E117">
        <v>118.55498231016199</v>
      </c>
    </row>
    <row r="118" spans="1:5" ht="409.6">
      <c r="A118" s="118" t="s">
        <v>316</v>
      </c>
      <c r="B118" t="s">
        <v>280</v>
      </c>
      <c r="C118">
        <v>2007</v>
      </c>
      <c r="D118">
        <v>10.842342757037432</v>
      </c>
      <c r="E118">
        <v>117.14398742930869</v>
      </c>
    </row>
    <row r="119" spans="1:5" ht="409.6">
      <c r="A119" s="118" t="s">
        <v>316</v>
      </c>
      <c r="B119" t="s">
        <v>280</v>
      </c>
      <c r="C119">
        <v>2008</v>
      </c>
      <c r="D119">
        <v>11.232466242005016</v>
      </c>
      <c r="E119">
        <v>122.04266826878077</v>
      </c>
    </row>
    <row r="120" spans="1:5" ht="409.6">
      <c r="A120" s="118" t="s">
        <v>317</v>
      </c>
      <c r="B120" t="s">
        <v>281</v>
      </c>
      <c r="C120">
        <v>2006</v>
      </c>
      <c r="D120">
        <v>11.0831600591595</v>
      </c>
      <c r="E120">
        <v>118.55498231016199</v>
      </c>
    </row>
    <row r="121" spans="1:5" ht="409.6">
      <c r="A121" s="118" t="s">
        <v>317</v>
      </c>
      <c r="B121" t="s">
        <v>281</v>
      </c>
      <c r="C121">
        <v>2007</v>
      </c>
      <c r="D121">
        <v>10.842342757037432</v>
      </c>
      <c r="E121">
        <v>117.14398742930869</v>
      </c>
    </row>
    <row r="122" spans="1:5" ht="409.6">
      <c r="A122" s="118" t="s">
        <v>317</v>
      </c>
      <c r="B122" t="s">
        <v>281</v>
      </c>
      <c r="C122">
        <v>2008</v>
      </c>
      <c r="D122">
        <v>11.232466242005016</v>
      </c>
      <c r="E122">
        <v>122.04266826878077</v>
      </c>
    </row>
    <row r="123" spans="1:5" ht="409.6">
      <c r="A123" s="118" t="s">
        <v>318</v>
      </c>
      <c r="B123" t="s">
        <v>282</v>
      </c>
      <c r="C123">
        <v>2006</v>
      </c>
      <c r="D123">
        <v>12.081699272708576</v>
      </c>
      <c r="E123">
        <v>130.12675912023408</v>
      </c>
    </row>
    <row r="124" spans="1:5" ht="409.6">
      <c r="A124" s="118" t="s">
        <v>318</v>
      </c>
      <c r="B124" t="s">
        <v>282</v>
      </c>
      <c r="C124">
        <v>2007</v>
      </c>
      <c r="D124">
        <v>11.553827313828481</v>
      </c>
      <c r="E124">
        <v>125.33709435178731</v>
      </c>
    </row>
    <row r="125" spans="1:5" ht="409.6">
      <c r="A125" s="118" t="s">
        <v>318</v>
      </c>
      <c r="B125" t="s">
        <v>282</v>
      </c>
      <c r="C125">
        <v>2008</v>
      </c>
      <c r="D125">
        <v>11.716317856991978</v>
      </c>
      <c r="E125">
        <v>126.6565997642641</v>
      </c>
    </row>
    <row r="126" spans="1:5" ht="409.6">
      <c r="A126" s="118" t="s">
        <v>319</v>
      </c>
      <c r="B126" t="s">
        <v>283</v>
      </c>
      <c r="C126">
        <v>2006</v>
      </c>
      <c r="D126">
        <v>12.081699272708576</v>
      </c>
      <c r="E126">
        <v>130.12675912023408</v>
      </c>
    </row>
    <row r="127" spans="1:5" ht="409.6">
      <c r="A127" s="118" t="s">
        <v>319</v>
      </c>
      <c r="B127" t="s">
        <v>283</v>
      </c>
      <c r="C127">
        <v>2007</v>
      </c>
      <c r="D127">
        <v>11.553827313828481</v>
      </c>
      <c r="E127">
        <v>125.33709435178731</v>
      </c>
    </row>
    <row r="128" spans="1:5" ht="409.6">
      <c r="A128" s="118" t="s">
        <v>319</v>
      </c>
      <c r="B128" t="s">
        <v>283</v>
      </c>
      <c r="C128">
        <v>2008</v>
      </c>
      <c r="D128">
        <v>11.716317856991978</v>
      </c>
      <c r="E128">
        <v>126.6565997642641</v>
      </c>
    </row>
    <row r="129" spans="1:5" ht="409.6">
      <c r="A129" s="118" t="s">
        <v>320</v>
      </c>
      <c r="B129" t="s">
        <v>284</v>
      </c>
      <c r="C129">
        <v>2006</v>
      </c>
      <c r="D129">
        <v>12.081699272708576</v>
      </c>
      <c r="E129">
        <v>130.12675912023408</v>
      </c>
    </row>
    <row r="130" spans="1:5" ht="409.6">
      <c r="A130" s="118" t="s">
        <v>320</v>
      </c>
      <c r="B130" t="s">
        <v>284</v>
      </c>
      <c r="C130">
        <v>2007</v>
      </c>
      <c r="D130">
        <v>11.553827313828481</v>
      </c>
      <c r="E130">
        <v>125.33709435178731</v>
      </c>
    </row>
    <row r="131" spans="1:5" ht="409.6">
      <c r="A131" s="118" t="s">
        <v>320</v>
      </c>
      <c r="B131" t="s">
        <v>284</v>
      </c>
      <c r="C131">
        <v>2008</v>
      </c>
      <c r="D131">
        <v>11.716317856991978</v>
      </c>
      <c r="E131">
        <v>126.6565997642641</v>
      </c>
    </row>
    <row r="132" spans="1:5" ht="409.6">
      <c r="A132" s="118" t="s">
        <v>321</v>
      </c>
      <c r="B132" t="s">
        <v>285</v>
      </c>
      <c r="C132">
        <v>2006</v>
      </c>
      <c r="D132">
        <v>8.6857050491719026</v>
      </c>
      <c r="E132">
        <v>96.494511812681424</v>
      </c>
    </row>
    <row r="133" spans="1:5" ht="409.6">
      <c r="A133" s="118" t="s">
        <v>321</v>
      </c>
      <c r="B133" t="s">
        <v>285</v>
      </c>
      <c r="C133">
        <v>2007</v>
      </c>
      <c r="D133">
        <v>8.4616111738130186</v>
      </c>
      <c r="E133">
        <v>92.65458698150897</v>
      </c>
    </row>
    <row r="134" spans="1:5" ht="409.6">
      <c r="A134" s="118" t="s">
        <v>321</v>
      </c>
      <c r="B134" t="s">
        <v>285</v>
      </c>
      <c r="C134">
        <v>2008</v>
      </c>
      <c r="D134">
        <v>8.2377358969043808</v>
      </c>
      <c r="E134">
        <v>90.348912822111046</v>
      </c>
    </row>
    <row r="135" spans="1:5" ht="409.6">
      <c r="A135" s="118" t="s">
        <v>322</v>
      </c>
      <c r="B135" t="s">
        <v>286</v>
      </c>
      <c r="C135">
        <v>2006</v>
      </c>
      <c r="D135">
        <v>8.6857050491719026</v>
      </c>
      <c r="E135">
        <v>96.494511812681424</v>
      </c>
    </row>
    <row r="136" spans="1:5" ht="409.6">
      <c r="A136" s="118" t="s">
        <v>322</v>
      </c>
      <c r="B136" t="s">
        <v>286</v>
      </c>
      <c r="C136">
        <v>2007</v>
      </c>
      <c r="D136">
        <v>8.4616111738130186</v>
      </c>
      <c r="E136">
        <v>92.65458698150897</v>
      </c>
    </row>
    <row r="137" spans="1:5" ht="409.6">
      <c r="A137" s="118" t="s">
        <v>322</v>
      </c>
      <c r="B137" t="s">
        <v>286</v>
      </c>
      <c r="C137">
        <v>2008</v>
      </c>
      <c r="D137">
        <v>8.2377358969043808</v>
      </c>
      <c r="E137">
        <v>90.348912822111046</v>
      </c>
    </row>
    <row r="138" spans="1:5" ht="409.6">
      <c r="A138" s="118" t="s">
        <v>323</v>
      </c>
      <c r="B138" t="s">
        <v>287</v>
      </c>
      <c r="C138">
        <v>2006</v>
      </c>
      <c r="D138">
        <v>8.6857050491719026</v>
      </c>
      <c r="E138">
        <v>96.494511812681424</v>
      </c>
    </row>
    <row r="139" spans="1:5" ht="409.6">
      <c r="A139" s="118" t="s">
        <v>323</v>
      </c>
      <c r="B139" t="s">
        <v>287</v>
      </c>
      <c r="C139">
        <v>2007</v>
      </c>
      <c r="D139">
        <v>8.4616111738130186</v>
      </c>
      <c r="E139">
        <v>92.65458698150897</v>
      </c>
    </row>
    <row r="140" spans="1:5" ht="409.6">
      <c r="A140" s="118" t="s">
        <v>323</v>
      </c>
      <c r="B140" t="s">
        <v>287</v>
      </c>
      <c r="C140">
        <v>2008</v>
      </c>
      <c r="D140">
        <v>8.2377358969043808</v>
      </c>
      <c r="E140">
        <v>90.348912822111046</v>
      </c>
    </row>
    <row r="141" spans="1:5" ht="409.6">
      <c r="A141" s="118" t="s">
        <v>324</v>
      </c>
      <c r="B141" t="s">
        <v>288</v>
      </c>
      <c r="C141">
        <v>2006</v>
      </c>
      <c r="D141">
        <v>8.6857050491719026</v>
      </c>
      <c r="E141">
        <v>96.494511812681424</v>
      </c>
    </row>
    <row r="142" spans="1:5" ht="409.6">
      <c r="A142" s="118" t="s">
        <v>324</v>
      </c>
      <c r="B142" t="s">
        <v>288</v>
      </c>
      <c r="C142">
        <v>2007</v>
      </c>
      <c r="D142">
        <v>8.4616111738130186</v>
      </c>
      <c r="E142">
        <v>92.65458698150897</v>
      </c>
    </row>
    <row r="143" spans="1:5" ht="409.6">
      <c r="A143" s="118" t="s">
        <v>324</v>
      </c>
      <c r="B143" t="s">
        <v>288</v>
      </c>
      <c r="C143">
        <v>2008</v>
      </c>
      <c r="D143">
        <v>8.2377358969043808</v>
      </c>
      <c r="E143">
        <v>90.348912822111046</v>
      </c>
    </row>
    <row r="144" spans="1:5" ht="409.6">
      <c r="A144" s="118" t="s">
        <v>325</v>
      </c>
      <c r="B144" t="s">
        <v>289</v>
      </c>
      <c r="C144">
        <v>2006</v>
      </c>
      <c r="D144">
        <v>8.6857050491719026</v>
      </c>
      <c r="E144">
        <v>96.494511812681424</v>
      </c>
    </row>
    <row r="145" spans="1:5" ht="409.6">
      <c r="A145" s="118" t="s">
        <v>325</v>
      </c>
      <c r="B145" t="s">
        <v>289</v>
      </c>
      <c r="C145">
        <v>2007</v>
      </c>
      <c r="D145">
        <v>8.4616111738130186</v>
      </c>
      <c r="E145">
        <v>92.65458698150897</v>
      </c>
    </row>
    <row r="146" spans="1:5" ht="409.6">
      <c r="A146" s="118" t="s">
        <v>325</v>
      </c>
      <c r="B146" t="s">
        <v>289</v>
      </c>
      <c r="C146">
        <v>2008</v>
      </c>
      <c r="D146">
        <v>8.2377358969043808</v>
      </c>
      <c r="E146">
        <v>90.348912822111046</v>
      </c>
    </row>
    <row r="147" spans="1:5" ht="409.6">
      <c r="A147" s="118" t="s">
        <v>326</v>
      </c>
      <c r="B147" t="s">
        <v>290</v>
      </c>
      <c r="C147">
        <v>2006</v>
      </c>
      <c r="D147">
        <v>7.8459492915227926</v>
      </c>
      <c r="E147">
        <v>83.140019106001432</v>
      </c>
    </row>
    <row r="148" spans="1:5" ht="409.6">
      <c r="A148" s="118" t="s">
        <v>326</v>
      </c>
      <c r="B148" t="s">
        <v>290</v>
      </c>
      <c r="C148">
        <v>2007</v>
      </c>
      <c r="D148">
        <v>7.7435996081060967</v>
      </c>
      <c r="E148">
        <v>82.93342381560241</v>
      </c>
    </row>
    <row r="149" spans="1:5" ht="409.6">
      <c r="A149" s="118" t="s">
        <v>326</v>
      </c>
      <c r="B149" t="s">
        <v>290</v>
      </c>
      <c r="C149">
        <v>2008</v>
      </c>
      <c r="D149">
        <v>6.8869297837464494</v>
      </c>
      <c r="E149">
        <v>73.811276753704249</v>
      </c>
    </row>
    <row r="150" spans="1:5" ht="409.6">
      <c r="A150" s="118" t="s">
        <v>327</v>
      </c>
      <c r="B150" t="s">
        <v>291</v>
      </c>
      <c r="C150">
        <v>2006</v>
      </c>
      <c r="D150">
        <v>11.0831600591595</v>
      </c>
      <c r="E150">
        <v>118.55498231016199</v>
      </c>
    </row>
    <row r="151" spans="1:5" ht="409.6">
      <c r="A151" s="118" t="s">
        <v>327</v>
      </c>
      <c r="B151" t="s">
        <v>291</v>
      </c>
      <c r="C151">
        <v>2007</v>
      </c>
      <c r="D151">
        <v>10.842342757037432</v>
      </c>
      <c r="E151">
        <v>117.14398742930869</v>
      </c>
    </row>
    <row r="152" spans="1:5" ht="409.6">
      <c r="A152" s="118" t="s">
        <v>327</v>
      </c>
      <c r="B152" t="s">
        <v>291</v>
      </c>
      <c r="C152">
        <v>2008</v>
      </c>
      <c r="D152">
        <v>11.232466242005016</v>
      </c>
      <c r="E152">
        <v>122.04266826878077</v>
      </c>
    </row>
    <row r="153" spans="1:5" ht="409.6">
      <c r="A153" s="118" t="s">
        <v>328</v>
      </c>
      <c r="B153" t="s">
        <v>292</v>
      </c>
      <c r="C153">
        <v>2006</v>
      </c>
      <c r="D153">
        <v>7.8459492915227926</v>
      </c>
      <c r="E153">
        <v>83.140019106001432</v>
      </c>
    </row>
    <row r="154" spans="1:5" ht="409.6">
      <c r="A154" s="118" t="s">
        <v>328</v>
      </c>
      <c r="B154" t="s">
        <v>292</v>
      </c>
      <c r="C154">
        <v>2007</v>
      </c>
      <c r="D154">
        <v>7.7435996081060967</v>
      </c>
      <c r="E154">
        <v>82.93342381560241</v>
      </c>
    </row>
    <row r="155" spans="1:5" ht="409.6">
      <c r="A155" s="118" t="s">
        <v>328</v>
      </c>
      <c r="B155" t="s">
        <v>292</v>
      </c>
      <c r="C155">
        <v>2008</v>
      </c>
      <c r="D155">
        <v>6.8869297837464494</v>
      </c>
      <c r="E155">
        <v>73.811276753704249</v>
      </c>
    </row>
    <row r="156" spans="1:5" ht="409.6">
      <c r="A156" s="118" t="s">
        <v>329</v>
      </c>
      <c r="B156" t="s">
        <v>293</v>
      </c>
      <c r="C156">
        <v>2006</v>
      </c>
      <c r="D156">
        <v>7.8459492915227926</v>
      </c>
      <c r="E156">
        <v>83.140019106001432</v>
      </c>
    </row>
    <row r="157" spans="1:5" ht="409.6">
      <c r="A157" s="118" t="s">
        <v>329</v>
      </c>
      <c r="B157" t="s">
        <v>293</v>
      </c>
      <c r="C157">
        <v>2007</v>
      </c>
      <c r="D157">
        <v>7.7435996081060967</v>
      </c>
      <c r="E157">
        <v>82.93342381560241</v>
      </c>
    </row>
    <row r="158" spans="1:5" ht="409.6">
      <c r="A158" s="118" t="s">
        <v>329</v>
      </c>
      <c r="B158" t="s">
        <v>293</v>
      </c>
      <c r="C158">
        <v>2008</v>
      </c>
      <c r="D158">
        <v>6.8869297837464494</v>
      </c>
      <c r="E158">
        <v>73.811276753704249</v>
      </c>
    </row>
    <row r="159" spans="1:5" ht="409.6">
      <c r="A159" s="118" t="s">
        <v>330</v>
      </c>
      <c r="B159" t="s">
        <v>294</v>
      </c>
      <c r="C159">
        <v>2006</v>
      </c>
      <c r="D159">
        <v>7.8459492915227926</v>
      </c>
      <c r="E159">
        <v>83.140019106001432</v>
      </c>
    </row>
    <row r="160" spans="1:5" ht="409.6">
      <c r="A160" s="118" t="s">
        <v>330</v>
      </c>
      <c r="B160" t="s">
        <v>294</v>
      </c>
      <c r="C160">
        <v>2007</v>
      </c>
      <c r="D160">
        <v>7.7435996081060967</v>
      </c>
      <c r="E160">
        <v>82.93342381560241</v>
      </c>
    </row>
    <row r="161" spans="1:5" ht="409.6">
      <c r="A161" s="118" t="s">
        <v>330</v>
      </c>
      <c r="B161" t="s">
        <v>294</v>
      </c>
      <c r="C161">
        <v>2008</v>
      </c>
      <c r="D161">
        <v>6.8869297837464494</v>
      </c>
      <c r="E161">
        <v>73.811276753704249</v>
      </c>
    </row>
    <row r="162" spans="1:5" ht="409.6">
      <c r="A162" s="118" t="s">
        <v>331</v>
      </c>
      <c r="B162" t="s">
        <v>295</v>
      </c>
      <c r="C162">
        <v>2006</v>
      </c>
      <c r="D162">
        <v>7.5489620614138655</v>
      </c>
      <c r="E162">
        <v>93.379820984446908</v>
      </c>
    </row>
    <row r="163" spans="1:5" ht="409.6">
      <c r="A163" s="118" t="s">
        <v>331</v>
      </c>
      <c r="B163" t="s">
        <v>295</v>
      </c>
      <c r="C163">
        <v>2007</v>
      </c>
      <c r="D163">
        <v>7.4514315950268513</v>
      </c>
      <c r="E163">
        <v>88.326556463526003</v>
      </c>
    </row>
    <row r="164" spans="1:5" ht="409.6">
      <c r="A164" s="118" t="s">
        <v>331</v>
      </c>
      <c r="B164" t="s">
        <v>295</v>
      </c>
      <c r="C164">
        <v>2008</v>
      </c>
      <c r="D164">
        <v>6.5900764847456248</v>
      </c>
      <c r="E164">
        <v>76.937765365076999</v>
      </c>
    </row>
    <row r="165" spans="1:5" ht="409.6">
      <c r="A165" s="118" t="s">
        <v>332</v>
      </c>
      <c r="B165" t="s">
        <v>296</v>
      </c>
      <c r="C165">
        <v>2006</v>
      </c>
      <c r="D165">
        <v>7.5489620614138655</v>
      </c>
      <c r="E165">
        <v>93.379820984446908</v>
      </c>
    </row>
    <row r="166" spans="1:5" ht="409.6">
      <c r="A166" s="118" t="s">
        <v>332</v>
      </c>
      <c r="B166" t="s">
        <v>296</v>
      </c>
      <c r="C166">
        <v>2007</v>
      </c>
      <c r="D166">
        <v>7.4514315950268513</v>
      </c>
      <c r="E166">
        <v>88.326556463526003</v>
      </c>
    </row>
    <row r="167" spans="1:5" ht="409.6">
      <c r="A167" s="118" t="s">
        <v>332</v>
      </c>
      <c r="B167" t="s">
        <v>296</v>
      </c>
      <c r="C167">
        <v>2008</v>
      </c>
      <c r="D167">
        <v>6.5900764847456248</v>
      </c>
      <c r="E167">
        <v>76.937765365076999</v>
      </c>
    </row>
    <row r="168" spans="1:5" ht="409.6">
      <c r="A168" s="118" t="s">
        <v>333</v>
      </c>
      <c r="B168" t="s">
        <v>297</v>
      </c>
      <c r="C168">
        <v>2006</v>
      </c>
      <c r="D168">
        <v>7.8150759742185762</v>
      </c>
      <c r="E168">
        <v>97.406243222994348</v>
      </c>
    </row>
    <row r="169" spans="1:5" ht="409.6">
      <c r="A169" s="118" t="s">
        <v>333</v>
      </c>
      <c r="B169" t="s">
        <v>297</v>
      </c>
      <c r="C169">
        <v>2007</v>
      </c>
      <c r="D169">
        <v>7.6802350580465628</v>
      </c>
      <c r="E169">
        <v>89.051275735762673</v>
      </c>
    </row>
    <row r="170" spans="1:5" ht="409.6">
      <c r="A170" s="118" t="s">
        <v>333</v>
      </c>
      <c r="B170" t="s">
        <v>297</v>
      </c>
      <c r="C170">
        <v>2008</v>
      </c>
      <c r="D170">
        <v>7.7533873665401174</v>
      </c>
      <c r="E170">
        <v>89.969416698696961</v>
      </c>
    </row>
    <row r="171" spans="1:5" ht="409.6">
      <c r="A171" s="118" t="s">
        <v>334</v>
      </c>
      <c r="B171" t="s">
        <v>298</v>
      </c>
      <c r="C171">
        <v>2006</v>
      </c>
      <c r="D171">
        <v>7.8459492915227926</v>
      </c>
      <c r="E171">
        <v>83.140019106001432</v>
      </c>
    </row>
    <row r="172" spans="1:5" ht="409.6">
      <c r="A172" s="118" t="s">
        <v>334</v>
      </c>
      <c r="B172" t="s">
        <v>298</v>
      </c>
      <c r="C172">
        <v>2007</v>
      </c>
      <c r="D172">
        <v>7.7435996081060967</v>
      </c>
      <c r="E172">
        <v>82.93342381560241</v>
      </c>
    </row>
    <row r="173" spans="1:5" ht="409.6">
      <c r="A173" s="118" t="s">
        <v>334</v>
      </c>
      <c r="B173" t="s">
        <v>298</v>
      </c>
      <c r="C173">
        <v>2008</v>
      </c>
      <c r="D173">
        <v>6.8869297837464494</v>
      </c>
      <c r="E173">
        <v>73.811276753704249</v>
      </c>
    </row>
    <row r="174" spans="1:5" ht="409.6">
      <c r="A174" s="118" t="s">
        <v>335</v>
      </c>
      <c r="B174" t="s">
        <v>299</v>
      </c>
      <c r="C174">
        <v>2006</v>
      </c>
      <c r="D174">
        <v>7.8459492915227926</v>
      </c>
      <c r="E174">
        <v>83.140019106001432</v>
      </c>
    </row>
    <row r="175" spans="1:5" ht="409.6">
      <c r="A175" s="118" t="s">
        <v>335</v>
      </c>
      <c r="B175" t="s">
        <v>299</v>
      </c>
      <c r="C175">
        <v>2007</v>
      </c>
      <c r="D175">
        <v>7.7435996081060967</v>
      </c>
      <c r="E175">
        <v>82.93342381560241</v>
      </c>
    </row>
    <row r="176" spans="1:5" ht="409.6">
      <c r="A176" s="118" t="s">
        <v>335</v>
      </c>
      <c r="B176" t="s">
        <v>299</v>
      </c>
      <c r="C176">
        <v>2008</v>
      </c>
      <c r="D176">
        <v>6.8869297837464494</v>
      </c>
      <c r="E176">
        <v>73.811276753704249</v>
      </c>
    </row>
    <row r="177" spans="1:5" ht="409.6">
      <c r="A177" s="118" t="s">
        <v>336</v>
      </c>
      <c r="B177" t="s">
        <v>300</v>
      </c>
      <c r="C177">
        <v>2006</v>
      </c>
      <c r="D177">
        <v>7.5489620614138655</v>
      </c>
      <c r="E177">
        <v>93.379820984446908</v>
      </c>
    </row>
    <row r="178" spans="1:5" ht="409.6">
      <c r="A178" s="118" t="s">
        <v>336</v>
      </c>
      <c r="B178" t="s">
        <v>300</v>
      </c>
      <c r="C178">
        <v>2007</v>
      </c>
      <c r="D178">
        <v>7.4514315950268513</v>
      </c>
      <c r="E178">
        <v>88.326556463526003</v>
      </c>
    </row>
    <row r="179" spans="1:5" ht="409.6">
      <c r="A179" s="118" t="s">
        <v>336</v>
      </c>
      <c r="B179" t="s">
        <v>300</v>
      </c>
      <c r="C179">
        <v>2008</v>
      </c>
      <c r="D179">
        <v>6.5900764847456248</v>
      </c>
      <c r="E179">
        <v>76.937765365076999</v>
      </c>
    </row>
    <row r="180" spans="1:5" ht="409.6">
      <c r="A180" s="118" t="s">
        <v>337</v>
      </c>
      <c r="B180" t="s">
        <v>301</v>
      </c>
      <c r="C180">
        <v>2006</v>
      </c>
      <c r="D180">
        <v>7.5489620614138655</v>
      </c>
      <c r="E180">
        <v>93.379820984446908</v>
      </c>
    </row>
    <row r="181" spans="1:5" ht="409.6">
      <c r="A181" s="118" t="s">
        <v>337</v>
      </c>
      <c r="B181" t="s">
        <v>301</v>
      </c>
      <c r="C181">
        <v>2007</v>
      </c>
      <c r="D181">
        <v>7.4514315950268513</v>
      </c>
      <c r="E181">
        <v>88.326556463526003</v>
      </c>
    </row>
    <row r="182" spans="1:5" ht="409.6">
      <c r="A182" s="118" t="s">
        <v>337</v>
      </c>
      <c r="B182" t="s">
        <v>301</v>
      </c>
      <c r="C182">
        <v>2008</v>
      </c>
      <c r="D182">
        <v>6.5900764847456248</v>
      </c>
      <c r="E182">
        <v>76.937765365076999</v>
      </c>
    </row>
    <row r="183" spans="1:5" ht="409.6">
      <c r="A183" s="118" t="s">
        <v>338</v>
      </c>
      <c r="B183" t="s">
        <v>302</v>
      </c>
      <c r="C183">
        <v>2006</v>
      </c>
      <c r="D183">
        <v>8.4638901050805639</v>
      </c>
      <c r="E183">
        <v>89.165840525879389</v>
      </c>
    </row>
    <row r="184" spans="1:5" ht="409.6">
      <c r="A184" s="118" t="s">
        <v>338</v>
      </c>
      <c r="B184" t="s">
        <v>302</v>
      </c>
      <c r="C184">
        <v>2007</v>
      </c>
      <c r="D184">
        <v>8.7310463263813602</v>
      </c>
      <c r="E184">
        <v>92.796265125219861</v>
      </c>
    </row>
    <row r="185" spans="1:5" ht="409.6">
      <c r="A185" s="118" t="s">
        <v>338</v>
      </c>
      <c r="B185" t="s">
        <v>302</v>
      </c>
      <c r="C185">
        <v>2008</v>
      </c>
      <c r="D185">
        <v>8.5330077847894419</v>
      </c>
      <c r="E185">
        <v>90.594387170578173</v>
      </c>
    </row>
    <row r="186" spans="1:5" ht="409.6">
      <c r="A186" s="118" t="s">
        <v>339</v>
      </c>
      <c r="B186" t="s">
        <v>303</v>
      </c>
      <c r="C186">
        <v>2006</v>
      </c>
      <c r="D186">
        <v>8.4638901050805639</v>
      </c>
      <c r="E186">
        <v>89.165840525879389</v>
      </c>
    </row>
    <row r="187" spans="1:5" ht="409.6">
      <c r="A187" s="118" t="s">
        <v>339</v>
      </c>
      <c r="B187" t="s">
        <v>303</v>
      </c>
      <c r="C187">
        <v>2007</v>
      </c>
      <c r="D187">
        <v>8.7310463263813602</v>
      </c>
      <c r="E187">
        <v>92.796265125219861</v>
      </c>
    </row>
    <row r="188" spans="1:5" ht="409.6">
      <c r="A188" s="118" t="s">
        <v>339</v>
      </c>
      <c r="B188" t="s">
        <v>303</v>
      </c>
      <c r="C188">
        <v>2008</v>
      </c>
      <c r="D188">
        <v>8.5330077847894419</v>
      </c>
      <c r="E188">
        <v>90.594387170578173</v>
      </c>
    </row>
    <row r="189" spans="1:5" ht="409.6">
      <c r="A189" s="118" t="s">
        <v>340</v>
      </c>
      <c r="B189" t="s">
        <v>304</v>
      </c>
      <c r="C189">
        <v>2006</v>
      </c>
      <c r="D189">
        <v>8.4638901050805639</v>
      </c>
      <c r="E189">
        <v>89.165840525879389</v>
      </c>
    </row>
    <row r="190" spans="1:5" ht="409.6">
      <c r="A190" s="118" t="s">
        <v>340</v>
      </c>
      <c r="B190" t="s">
        <v>304</v>
      </c>
      <c r="C190">
        <v>2007</v>
      </c>
      <c r="D190">
        <v>8.7310463263813602</v>
      </c>
      <c r="E190">
        <v>92.796265125219861</v>
      </c>
    </row>
    <row r="191" spans="1:5" ht="409.6">
      <c r="A191" s="118" t="s">
        <v>340</v>
      </c>
      <c r="B191" t="s">
        <v>304</v>
      </c>
      <c r="C191">
        <v>2008</v>
      </c>
      <c r="D191">
        <v>8.5330077847894419</v>
      </c>
      <c r="E191">
        <v>90.594387170578173</v>
      </c>
    </row>
    <row r="192" spans="1:5" ht="409.6">
      <c r="A192" s="118" t="s">
        <v>341</v>
      </c>
      <c r="B192" t="s">
        <v>305</v>
      </c>
      <c r="C192">
        <v>2006</v>
      </c>
      <c r="D192">
        <v>8.4638901050805639</v>
      </c>
      <c r="E192">
        <v>89.165840525879389</v>
      </c>
    </row>
    <row r="193" spans="1:5" ht="409.6">
      <c r="A193" s="118" t="s">
        <v>341</v>
      </c>
      <c r="B193" t="s">
        <v>305</v>
      </c>
      <c r="C193">
        <v>2007</v>
      </c>
      <c r="D193">
        <v>8.7310463263813602</v>
      </c>
      <c r="E193">
        <v>92.796265125219861</v>
      </c>
    </row>
    <row r="194" spans="1:5" ht="409.6">
      <c r="A194" s="118" t="s">
        <v>341</v>
      </c>
      <c r="B194" t="s">
        <v>305</v>
      </c>
      <c r="C194">
        <v>2008</v>
      </c>
      <c r="D194">
        <v>8.5330077847894419</v>
      </c>
      <c r="E194">
        <v>90.594387170578173</v>
      </c>
    </row>
    <row r="195" spans="1:5" ht="409.6">
      <c r="A195" s="118" t="s">
        <v>342</v>
      </c>
      <c r="B195" t="s">
        <v>306</v>
      </c>
      <c r="C195">
        <v>2006</v>
      </c>
      <c r="D195">
        <v>8.4638901050805639</v>
      </c>
      <c r="E195">
        <v>89.165840525879389</v>
      </c>
    </row>
    <row r="196" spans="1:5" ht="409.6">
      <c r="A196" s="118" t="s">
        <v>342</v>
      </c>
      <c r="B196" t="s">
        <v>306</v>
      </c>
      <c r="C196">
        <v>2007</v>
      </c>
      <c r="D196">
        <v>8.7310463263813602</v>
      </c>
      <c r="E196">
        <v>92.796265125219861</v>
      </c>
    </row>
    <row r="197" spans="1:5" ht="409.6">
      <c r="A197" s="118" t="s">
        <v>342</v>
      </c>
      <c r="B197" t="s">
        <v>306</v>
      </c>
      <c r="C197">
        <v>2008</v>
      </c>
      <c r="D197">
        <v>8.5330077847894419</v>
      </c>
      <c r="E197">
        <v>90.594387170578173</v>
      </c>
    </row>
  </sheetData>
  <mergeCells count="3">
    <mergeCell ref="C1:E1"/>
    <mergeCell ref="C36:E36"/>
    <mergeCell ref="C70:E7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7"/>
  <sheetViews>
    <sheetView workbookViewId="0">
      <selection activeCell="E26" sqref="E26"/>
    </sheetView>
  </sheetViews>
  <sheetFormatPr defaultRowHeight="12.75"/>
  <cols>
    <col min="2" max="2" width="24.28515625" bestFit="1" customWidth="1"/>
    <col min="3" max="3" width="16.28515625" bestFit="1" customWidth="1"/>
    <col min="4" max="4" width="15" customWidth="1"/>
    <col min="5" max="5" width="96.5703125" customWidth="1"/>
  </cols>
  <sheetData>
    <row r="1" spans="1:26">
      <c r="A1" s="134"/>
      <c r="B1" s="134"/>
      <c r="C1" s="134"/>
      <c r="D1" s="134"/>
      <c r="E1" s="135"/>
      <c r="F1" s="134"/>
      <c r="G1" s="134"/>
      <c r="H1" s="134"/>
      <c r="I1" s="134"/>
      <c r="J1" s="141"/>
      <c r="K1" s="133"/>
      <c r="L1" s="133"/>
      <c r="M1" s="133"/>
      <c r="N1" s="133"/>
      <c r="O1" s="133"/>
      <c r="P1" s="133"/>
      <c r="Q1" s="133"/>
      <c r="R1" s="133"/>
      <c r="S1" s="133"/>
      <c r="T1" s="133"/>
      <c r="U1" s="133"/>
      <c r="V1" s="133"/>
      <c r="W1" s="133"/>
      <c r="X1" s="133"/>
      <c r="Y1" s="133"/>
      <c r="Z1" s="133"/>
    </row>
    <row r="2" spans="1:26">
      <c r="A2" s="142"/>
      <c r="B2" s="142"/>
      <c r="C2" s="142"/>
      <c r="D2" s="142"/>
      <c r="E2" s="143"/>
      <c r="F2" s="142"/>
      <c r="G2" s="142"/>
      <c r="H2" s="142"/>
      <c r="I2" s="142"/>
      <c r="J2" s="133"/>
      <c r="K2" s="133"/>
      <c r="L2" s="133"/>
      <c r="M2" s="133"/>
      <c r="N2" s="133"/>
      <c r="O2" s="133"/>
      <c r="P2" s="133"/>
      <c r="Q2" s="133"/>
      <c r="R2" s="133"/>
      <c r="S2" s="133"/>
      <c r="T2" s="133"/>
      <c r="U2" s="133"/>
      <c r="V2" s="133"/>
      <c r="W2" s="133"/>
      <c r="X2" s="133"/>
      <c r="Y2" s="133"/>
      <c r="Z2" s="133"/>
    </row>
    <row r="3" spans="1:26">
      <c r="A3" s="142"/>
      <c r="B3" s="142"/>
      <c r="C3" s="142"/>
      <c r="D3" s="142"/>
      <c r="E3" s="143"/>
      <c r="F3" s="142"/>
      <c r="G3" s="142"/>
      <c r="H3" s="142"/>
      <c r="I3" s="142"/>
      <c r="J3" s="133"/>
      <c r="K3" s="133"/>
      <c r="L3" s="133"/>
      <c r="M3" s="133"/>
      <c r="N3" s="133"/>
      <c r="O3" s="133"/>
      <c r="P3" s="133"/>
      <c r="Q3" s="133"/>
      <c r="R3" s="133"/>
      <c r="S3" s="133"/>
      <c r="T3" s="133"/>
      <c r="U3" s="133"/>
      <c r="V3" s="133"/>
      <c r="W3" s="133"/>
      <c r="X3" s="133"/>
      <c r="Y3" s="133"/>
      <c r="Z3" s="133"/>
    </row>
    <row r="4" spans="1:26">
      <c r="A4" s="142"/>
      <c r="B4" s="142"/>
      <c r="C4" s="142"/>
      <c r="D4" s="142"/>
      <c r="E4" s="143"/>
      <c r="F4" s="142"/>
      <c r="G4" s="142"/>
      <c r="H4" s="142"/>
      <c r="I4" s="142"/>
      <c r="J4" s="133"/>
      <c r="K4" s="133"/>
      <c r="L4" s="133"/>
      <c r="M4" s="133"/>
      <c r="N4" s="133"/>
      <c r="O4" s="133"/>
      <c r="P4" s="133"/>
      <c r="Q4" s="133"/>
      <c r="R4" s="133"/>
      <c r="S4" s="133"/>
      <c r="T4" s="133"/>
      <c r="U4" s="133"/>
      <c r="V4" s="133"/>
      <c r="W4" s="133"/>
      <c r="X4" s="133"/>
      <c r="Y4" s="133"/>
      <c r="Z4" s="133"/>
    </row>
    <row r="5" spans="1:26">
      <c r="A5" s="142"/>
      <c r="B5" s="142"/>
      <c r="C5" s="142"/>
      <c r="D5" s="142"/>
      <c r="E5" s="143"/>
      <c r="F5" s="142"/>
      <c r="G5" s="142"/>
      <c r="H5" s="142"/>
      <c r="I5" s="142"/>
      <c r="J5" s="133"/>
      <c r="K5" s="133"/>
      <c r="L5" s="133"/>
      <c r="M5" s="133"/>
      <c r="N5" s="133"/>
      <c r="O5" s="133"/>
      <c r="P5" s="133"/>
      <c r="Q5" s="133"/>
      <c r="R5" s="133"/>
      <c r="S5" s="133"/>
      <c r="T5" s="133"/>
      <c r="U5" s="133"/>
      <c r="V5" s="133"/>
      <c r="W5" s="133"/>
      <c r="X5" s="133"/>
      <c r="Y5" s="133"/>
      <c r="Z5" s="133"/>
    </row>
    <row r="6" spans="1:26">
      <c r="A6" s="142"/>
      <c r="B6" s="142"/>
      <c r="C6" s="142"/>
      <c r="D6" s="142"/>
      <c r="E6" s="143"/>
      <c r="F6" s="142"/>
      <c r="G6" s="142"/>
      <c r="H6" s="142"/>
      <c r="I6" s="142"/>
      <c r="J6" s="133"/>
      <c r="K6" s="133"/>
      <c r="L6" s="133"/>
      <c r="M6" s="133"/>
      <c r="N6" s="133"/>
      <c r="O6" s="133"/>
      <c r="P6" s="133"/>
      <c r="Q6" s="133"/>
      <c r="R6" s="133"/>
      <c r="S6" s="133"/>
      <c r="T6" s="133"/>
      <c r="U6" s="133"/>
      <c r="V6" s="133"/>
      <c r="W6" s="133"/>
      <c r="X6" s="133"/>
      <c r="Y6" s="133"/>
      <c r="Z6" s="133"/>
    </row>
    <row r="7" spans="1:26" ht="18">
      <c r="A7" s="142"/>
      <c r="B7" s="265" t="s">
        <v>354</v>
      </c>
      <c r="C7" s="142"/>
      <c r="D7" s="142"/>
      <c r="E7" s="143"/>
      <c r="F7" s="142"/>
      <c r="G7" s="142"/>
      <c r="H7" s="142"/>
      <c r="I7" s="142"/>
      <c r="J7" s="133"/>
      <c r="K7" s="133"/>
      <c r="L7" s="133"/>
      <c r="M7" s="133"/>
      <c r="N7" s="133"/>
      <c r="O7" s="133"/>
      <c r="P7" s="133"/>
      <c r="Q7" s="133"/>
      <c r="R7" s="133"/>
      <c r="S7" s="133"/>
      <c r="T7" s="133"/>
      <c r="U7" s="133"/>
      <c r="V7" s="133"/>
      <c r="W7" s="133"/>
      <c r="X7" s="133"/>
      <c r="Y7" s="133"/>
      <c r="Z7" s="133"/>
    </row>
    <row r="8" spans="1:26" ht="13.5" thickBot="1">
      <c r="A8" s="150"/>
      <c r="B8" s="156"/>
      <c r="C8" s="156"/>
      <c r="D8" s="156"/>
      <c r="E8" s="155"/>
      <c r="F8" s="150"/>
      <c r="G8" s="142"/>
      <c r="H8" s="142"/>
      <c r="I8" s="142"/>
      <c r="J8" s="133"/>
      <c r="K8" s="133"/>
      <c r="L8" s="133"/>
      <c r="M8" s="133"/>
      <c r="N8" s="133"/>
      <c r="O8" s="133"/>
      <c r="P8" s="133"/>
      <c r="Q8" s="133"/>
      <c r="R8" s="133"/>
      <c r="S8" s="133"/>
      <c r="T8" s="133"/>
      <c r="U8" s="133"/>
      <c r="V8" s="133"/>
      <c r="W8" s="133"/>
      <c r="X8" s="133"/>
      <c r="Y8" s="133"/>
      <c r="Z8" s="133"/>
    </row>
    <row r="9" spans="1:26" ht="13.5" thickBot="1">
      <c r="A9" s="148"/>
      <c r="B9" s="287" t="s">
        <v>355</v>
      </c>
      <c r="C9" s="287" t="s">
        <v>356</v>
      </c>
      <c r="D9" s="287" t="s">
        <v>357</v>
      </c>
      <c r="E9" s="288" t="s">
        <v>358</v>
      </c>
      <c r="F9" s="154"/>
      <c r="G9" s="145"/>
      <c r="H9" s="145"/>
      <c r="I9" s="145"/>
      <c r="J9" s="133"/>
      <c r="K9" s="133"/>
      <c r="L9" s="133"/>
      <c r="M9" s="133"/>
      <c r="N9" s="133"/>
      <c r="O9" s="133"/>
      <c r="P9" s="133"/>
      <c r="Q9" s="133"/>
      <c r="R9" s="133"/>
      <c r="S9" s="133"/>
      <c r="T9" s="133"/>
      <c r="U9" s="133"/>
      <c r="V9" s="133"/>
      <c r="W9" s="133"/>
      <c r="X9" s="133"/>
      <c r="Y9" s="133"/>
      <c r="Z9" s="133"/>
    </row>
    <row r="10" spans="1:26" ht="38.25">
      <c r="A10" s="147"/>
      <c r="B10" s="157" t="s">
        <v>360</v>
      </c>
      <c r="C10" s="175">
        <v>40742</v>
      </c>
      <c r="D10" s="176" t="s">
        <v>359</v>
      </c>
      <c r="E10" s="177" t="s">
        <v>361</v>
      </c>
      <c r="F10" s="152"/>
      <c r="G10" s="146"/>
      <c r="H10" s="146"/>
      <c r="I10" s="146"/>
      <c r="J10" s="133"/>
      <c r="K10" s="133"/>
      <c r="L10" s="133"/>
      <c r="M10" s="133"/>
      <c r="N10" s="133"/>
      <c r="O10" s="133"/>
      <c r="P10" s="133"/>
      <c r="Q10" s="133"/>
      <c r="R10" s="133"/>
      <c r="S10" s="133"/>
      <c r="T10" s="133"/>
      <c r="U10" s="133"/>
      <c r="V10" s="133"/>
      <c r="W10" s="133"/>
      <c r="X10" s="133"/>
      <c r="Y10" s="133"/>
      <c r="Z10" s="133"/>
    </row>
    <row r="11" spans="1:26" ht="25.5">
      <c r="A11" s="149"/>
      <c r="B11" s="136"/>
      <c r="C11" s="178">
        <v>40743</v>
      </c>
      <c r="D11" s="179" t="s">
        <v>359</v>
      </c>
      <c r="E11" s="180" t="s">
        <v>371</v>
      </c>
      <c r="F11" s="152"/>
      <c r="G11" s="146"/>
      <c r="H11" s="146"/>
      <c r="I11" s="146"/>
      <c r="J11" s="133"/>
      <c r="K11" s="133"/>
      <c r="L11" s="133"/>
      <c r="M11" s="133"/>
      <c r="N11" s="133"/>
      <c r="O11" s="133"/>
      <c r="P11" s="133"/>
      <c r="Q11" s="133"/>
      <c r="R11" s="133"/>
      <c r="S11" s="133"/>
      <c r="T11" s="133"/>
      <c r="U11" s="133"/>
      <c r="V11" s="133"/>
      <c r="W11" s="133"/>
      <c r="X11" s="133"/>
      <c r="Y11" s="133"/>
      <c r="Z11" s="133"/>
    </row>
    <row r="12" spans="1:26">
      <c r="A12" s="149"/>
      <c r="B12" s="241" t="s">
        <v>397</v>
      </c>
      <c r="C12" s="178">
        <v>40756</v>
      </c>
      <c r="D12" s="179" t="s">
        <v>359</v>
      </c>
      <c r="E12" s="180" t="s">
        <v>405</v>
      </c>
      <c r="F12" s="152"/>
      <c r="G12" s="146"/>
      <c r="H12" s="146"/>
      <c r="I12" s="146"/>
      <c r="J12" s="133"/>
      <c r="K12" s="133"/>
      <c r="L12" s="133"/>
      <c r="M12" s="133"/>
      <c r="N12" s="133"/>
      <c r="O12" s="133"/>
      <c r="P12" s="133"/>
      <c r="Q12" s="133"/>
      <c r="R12" s="133"/>
      <c r="S12" s="133"/>
      <c r="T12" s="133"/>
      <c r="U12" s="133"/>
      <c r="V12" s="133"/>
      <c r="W12" s="133"/>
      <c r="X12" s="133"/>
      <c r="Y12" s="133"/>
      <c r="Z12" s="133"/>
    </row>
    <row r="13" spans="1:26">
      <c r="A13" s="149"/>
      <c r="B13" s="241" t="s">
        <v>409</v>
      </c>
      <c r="C13" s="178">
        <v>41124</v>
      </c>
      <c r="D13" s="179" t="s">
        <v>359</v>
      </c>
      <c r="E13" s="180" t="s">
        <v>410</v>
      </c>
      <c r="F13" s="152"/>
      <c r="G13" s="146"/>
      <c r="H13" s="146"/>
      <c r="I13" s="146"/>
      <c r="J13" s="133"/>
      <c r="K13" s="133"/>
      <c r="L13" s="133"/>
      <c r="M13" s="133"/>
      <c r="N13" s="133"/>
      <c r="O13" s="133"/>
      <c r="P13" s="133"/>
      <c r="Q13" s="133"/>
      <c r="R13" s="133"/>
      <c r="S13" s="133"/>
      <c r="T13" s="133"/>
      <c r="U13" s="133"/>
      <c r="V13" s="133"/>
      <c r="W13" s="133"/>
      <c r="X13" s="133"/>
      <c r="Y13" s="133"/>
      <c r="Z13" s="133"/>
    </row>
    <row r="14" spans="1:26">
      <c r="A14" s="147"/>
      <c r="B14" s="259">
        <v>4.5</v>
      </c>
      <c r="C14" s="251">
        <v>41760</v>
      </c>
      <c r="D14" s="252" t="s">
        <v>359</v>
      </c>
      <c r="E14" s="253" t="s">
        <v>415</v>
      </c>
      <c r="F14" s="152"/>
      <c r="G14" s="146"/>
      <c r="H14" s="146"/>
      <c r="I14" s="146"/>
      <c r="J14" s="133"/>
      <c r="K14" s="133"/>
      <c r="L14" s="133"/>
      <c r="M14" s="133"/>
      <c r="N14" s="133"/>
      <c r="O14" s="133"/>
      <c r="P14" s="133"/>
      <c r="Q14" s="133"/>
      <c r="R14" s="133"/>
      <c r="S14" s="133"/>
      <c r="T14" s="133"/>
      <c r="U14" s="133"/>
      <c r="V14" s="133"/>
      <c r="W14" s="133"/>
      <c r="X14" s="133"/>
      <c r="Y14" s="133"/>
      <c r="Z14" s="133"/>
    </row>
    <row r="15" spans="1:26">
      <c r="A15" s="147"/>
      <c r="B15" s="259">
        <v>4.7</v>
      </c>
      <c r="C15" s="289">
        <v>41974</v>
      </c>
      <c r="D15" s="252" t="s">
        <v>359</v>
      </c>
      <c r="E15" s="290" t="s">
        <v>420</v>
      </c>
      <c r="F15" s="152"/>
      <c r="G15" s="146"/>
      <c r="H15" s="146"/>
      <c r="I15" s="146"/>
      <c r="J15" s="133"/>
      <c r="K15" s="133"/>
      <c r="L15" s="133"/>
      <c r="M15" s="133"/>
      <c r="N15" s="133"/>
      <c r="O15" s="133"/>
      <c r="P15" s="133"/>
      <c r="Q15" s="133"/>
      <c r="R15" s="133"/>
      <c r="S15" s="133"/>
      <c r="T15" s="133"/>
      <c r="U15" s="133"/>
      <c r="V15" s="133"/>
      <c r="W15" s="133"/>
      <c r="X15" s="133"/>
      <c r="Y15" s="133"/>
      <c r="Z15" s="133"/>
    </row>
    <row r="16" spans="1:26">
      <c r="A16" s="149"/>
      <c r="B16" s="262" t="s">
        <v>419</v>
      </c>
      <c r="C16" s="251">
        <v>42142</v>
      </c>
      <c r="D16" s="252" t="s">
        <v>359</v>
      </c>
      <c r="E16" s="253" t="s">
        <v>418</v>
      </c>
      <c r="F16" s="152"/>
      <c r="G16" s="146"/>
      <c r="H16" s="146"/>
      <c r="I16" s="146"/>
      <c r="J16" s="133"/>
      <c r="K16" s="133"/>
      <c r="L16" s="133"/>
      <c r="M16" s="133"/>
      <c r="N16" s="133"/>
      <c r="O16" s="133"/>
      <c r="P16" s="133"/>
      <c r="Q16" s="133"/>
      <c r="R16" s="133"/>
      <c r="S16" s="133"/>
      <c r="T16" s="133"/>
      <c r="U16" s="133"/>
      <c r="V16" s="133"/>
      <c r="W16" s="133"/>
      <c r="X16" s="133"/>
      <c r="Y16" s="133"/>
      <c r="Z16" s="133"/>
    </row>
    <row r="17" spans="1:26">
      <c r="A17" s="149"/>
      <c r="B17" s="262" t="s">
        <v>428</v>
      </c>
      <c r="C17" s="297">
        <v>42812</v>
      </c>
      <c r="D17" s="252" t="s">
        <v>359</v>
      </c>
      <c r="E17" s="253" t="s">
        <v>425</v>
      </c>
      <c r="F17" s="152"/>
      <c r="G17" s="146"/>
      <c r="H17" s="146"/>
      <c r="I17" s="146"/>
      <c r="J17" s="133"/>
      <c r="K17" s="133"/>
      <c r="L17" s="133"/>
      <c r="M17" s="133"/>
      <c r="N17" s="133"/>
      <c r="O17" s="133"/>
      <c r="P17" s="133"/>
      <c r="Q17" s="133"/>
      <c r="R17" s="133"/>
      <c r="S17" s="133"/>
      <c r="T17" s="133"/>
      <c r="U17" s="133"/>
      <c r="V17" s="133"/>
      <c r="W17" s="133"/>
      <c r="X17" s="133"/>
      <c r="Y17" s="133"/>
      <c r="Z17" s="133"/>
    </row>
    <row r="18" spans="1:26" ht="13.5" thickBot="1">
      <c r="A18" s="149"/>
      <c r="B18" s="137"/>
      <c r="C18" s="138"/>
      <c r="D18" s="139"/>
      <c r="E18" s="140"/>
      <c r="F18" s="152"/>
      <c r="G18" s="146"/>
      <c r="H18" s="146"/>
      <c r="I18" s="146"/>
      <c r="J18" s="133"/>
      <c r="K18" s="133"/>
      <c r="L18" s="133"/>
      <c r="M18" s="133"/>
      <c r="N18" s="133"/>
      <c r="O18" s="133"/>
      <c r="P18" s="133"/>
      <c r="Q18" s="133"/>
      <c r="R18" s="133"/>
      <c r="S18" s="133"/>
      <c r="T18" s="133"/>
      <c r="U18" s="133"/>
      <c r="V18" s="133"/>
      <c r="W18" s="133"/>
      <c r="X18" s="133"/>
      <c r="Y18" s="133"/>
      <c r="Z18" s="133"/>
    </row>
    <row r="19" spans="1:26">
      <c r="A19" s="150"/>
      <c r="B19" s="151"/>
      <c r="C19" s="151"/>
      <c r="D19" s="151"/>
      <c r="E19" s="153"/>
      <c r="F19" s="150"/>
      <c r="G19" s="142"/>
      <c r="H19" s="142"/>
      <c r="I19" s="142"/>
      <c r="J19" s="133"/>
      <c r="K19" s="141"/>
      <c r="L19" s="133"/>
      <c r="M19" s="133"/>
      <c r="N19" s="133"/>
      <c r="O19" s="133"/>
      <c r="P19" s="133"/>
      <c r="Q19" s="133"/>
      <c r="R19" s="133"/>
      <c r="S19" s="133"/>
      <c r="T19" s="133"/>
      <c r="U19" s="133"/>
      <c r="V19" s="133"/>
      <c r="W19" s="133"/>
      <c r="X19" s="133"/>
      <c r="Y19" s="133"/>
      <c r="Z19" s="133"/>
    </row>
    <row r="20" spans="1:26">
      <c r="A20" s="142"/>
      <c r="B20" s="142"/>
      <c r="C20" s="142"/>
      <c r="D20" s="142"/>
      <c r="E20" s="143"/>
      <c r="F20" s="144"/>
      <c r="G20" s="142"/>
      <c r="H20" s="142"/>
      <c r="I20" s="142"/>
      <c r="J20" s="133"/>
      <c r="K20" s="133"/>
      <c r="L20" s="133"/>
      <c r="M20" s="133"/>
      <c r="N20" s="133"/>
      <c r="O20" s="133"/>
      <c r="P20" s="133"/>
      <c r="Q20" s="133"/>
      <c r="R20" s="133"/>
      <c r="S20" s="133"/>
      <c r="T20" s="133"/>
      <c r="U20" s="133"/>
      <c r="V20" s="133"/>
      <c r="W20" s="133"/>
      <c r="X20" s="133"/>
      <c r="Y20" s="133"/>
      <c r="Z20" s="133"/>
    </row>
    <row r="21" spans="1:26">
      <c r="A21" s="142"/>
      <c r="B21" s="142"/>
      <c r="C21" s="142"/>
      <c r="D21" s="142"/>
      <c r="F21" s="144"/>
      <c r="G21" s="142"/>
      <c r="H21" s="142"/>
      <c r="I21" s="142"/>
      <c r="J21" s="133"/>
      <c r="K21" s="133"/>
      <c r="L21" s="133"/>
      <c r="M21" s="133"/>
      <c r="N21" s="133"/>
      <c r="O21" s="133"/>
      <c r="P21" s="133"/>
      <c r="Q21" s="133"/>
      <c r="R21" s="133"/>
      <c r="S21" s="133"/>
      <c r="T21" s="133"/>
      <c r="U21" s="133"/>
      <c r="V21" s="133"/>
      <c r="W21" s="133"/>
      <c r="X21" s="133"/>
      <c r="Y21" s="133"/>
      <c r="Z21" s="133"/>
    </row>
    <row r="22" spans="1:26">
      <c r="A22" s="142"/>
      <c r="B22" s="142"/>
      <c r="C22" s="142"/>
      <c r="D22" s="142"/>
      <c r="E22" s="143"/>
      <c r="F22" s="144"/>
      <c r="G22" s="142"/>
      <c r="H22" s="142"/>
      <c r="I22" s="142"/>
      <c r="J22" s="133"/>
      <c r="K22" s="133"/>
      <c r="L22" s="133"/>
      <c r="M22" s="133"/>
      <c r="N22" s="133"/>
      <c r="O22" s="133"/>
      <c r="P22" s="133"/>
      <c r="Q22" s="133"/>
      <c r="R22" s="133"/>
      <c r="S22" s="133"/>
      <c r="T22" s="133"/>
      <c r="U22" s="133"/>
      <c r="V22" s="133"/>
      <c r="W22" s="133"/>
      <c r="X22" s="133"/>
      <c r="Y22" s="133"/>
      <c r="Z22" s="133"/>
    </row>
    <row r="23" spans="1:26">
      <c r="A23" s="142"/>
      <c r="B23" s="142"/>
      <c r="C23" s="142"/>
      <c r="D23" s="142"/>
      <c r="E23" s="143"/>
      <c r="F23" s="142"/>
      <c r="G23" s="142"/>
      <c r="H23" s="142"/>
      <c r="I23" s="142"/>
      <c r="J23" s="133"/>
      <c r="K23" s="133"/>
      <c r="L23" s="133"/>
      <c r="M23" s="133"/>
      <c r="N23" s="133"/>
      <c r="O23" s="133"/>
      <c r="P23" s="133"/>
      <c r="Q23" s="133"/>
      <c r="R23" s="133"/>
      <c r="S23" s="133"/>
      <c r="T23" s="133"/>
      <c r="U23" s="133"/>
      <c r="V23" s="133"/>
      <c r="W23" s="133"/>
      <c r="X23" s="133"/>
      <c r="Y23" s="133"/>
      <c r="Z23" s="133"/>
    </row>
    <row r="24" spans="1:26">
      <c r="A24" s="142"/>
      <c r="B24" s="142"/>
      <c r="C24" s="142"/>
      <c r="D24" s="142"/>
      <c r="E24" s="143"/>
      <c r="F24" s="142"/>
      <c r="G24" s="142"/>
      <c r="H24" s="142"/>
      <c r="I24" s="142"/>
      <c r="J24" s="133"/>
      <c r="K24" s="133"/>
      <c r="L24" s="133"/>
      <c r="M24" s="133"/>
      <c r="N24" s="133"/>
      <c r="O24" s="133"/>
      <c r="P24" s="133"/>
      <c r="Q24" s="133"/>
      <c r="R24" s="133"/>
      <c r="S24" s="133"/>
      <c r="T24" s="133"/>
      <c r="U24" s="133"/>
      <c r="V24" s="133"/>
      <c r="W24" s="133"/>
      <c r="X24" s="133"/>
      <c r="Y24" s="133"/>
      <c r="Z24" s="133"/>
    </row>
    <row r="25" spans="1:26">
      <c r="A25" s="142"/>
      <c r="B25" s="142"/>
      <c r="C25" s="142"/>
      <c r="D25" s="142"/>
      <c r="E25" s="143"/>
      <c r="F25" s="142"/>
      <c r="G25" s="142"/>
      <c r="H25" s="142"/>
      <c r="I25" s="142"/>
      <c r="J25" s="133"/>
      <c r="K25" s="133"/>
      <c r="L25" s="133"/>
      <c r="M25" s="133"/>
      <c r="N25" s="133"/>
      <c r="O25" s="133"/>
      <c r="P25" s="133"/>
      <c r="Q25" s="133"/>
      <c r="R25" s="133"/>
      <c r="S25" s="133"/>
      <c r="T25" s="133"/>
      <c r="U25" s="133"/>
      <c r="V25" s="133"/>
      <c r="W25" s="133"/>
      <c r="X25" s="133"/>
      <c r="Y25" s="133"/>
      <c r="Z25" s="133"/>
    </row>
    <row r="26" spans="1:26">
      <c r="A26" s="142"/>
      <c r="B26" s="142"/>
      <c r="C26" s="142"/>
      <c r="D26" s="142"/>
      <c r="E26" s="143"/>
      <c r="F26" s="142"/>
      <c r="G26" s="142"/>
      <c r="H26" s="142"/>
      <c r="I26" s="142"/>
      <c r="J26" s="133"/>
      <c r="K26" s="133"/>
      <c r="L26" s="133"/>
      <c r="M26" s="133"/>
      <c r="N26" s="133"/>
      <c r="O26" s="133"/>
      <c r="P26" s="133"/>
      <c r="Q26" s="133"/>
      <c r="R26" s="133"/>
      <c r="S26" s="133"/>
      <c r="T26" s="133"/>
      <c r="U26" s="133"/>
      <c r="V26" s="133"/>
      <c r="W26" s="133"/>
      <c r="X26" s="133"/>
      <c r="Y26" s="133"/>
      <c r="Z26" s="133"/>
    </row>
    <row r="27" spans="1:26">
      <c r="A27" s="142"/>
      <c r="B27" s="142"/>
      <c r="C27" s="142"/>
      <c r="D27" s="142"/>
      <c r="E27" s="143"/>
      <c r="F27" s="142"/>
      <c r="G27" s="142"/>
      <c r="H27" s="142"/>
      <c r="I27" s="142"/>
      <c r="J27" s="133"/>
      <c r="K27" s="133"/>
      <c r="L27" s="133"/>
      <c r="M27" s="133"/>
      <c r="N27" s="133"/>
      <c r="O27" s="133"/>
      <c r="P27" s="133"/>
      <c r="Q27" s="133"/>
      <c r="R27" s="133"/>
      <c r="S27" s="133"/>
      <c r="T27" s="133"/>
      <c r="U27" s="133"/>
      <c r="V27" s="133"/>
      <c r="W27" s="133"/>
      <c r="X27" s="133"/>
      <c r="Y27" s="133"/>
      <c r="Z27" s="133"/>
    </row>
    <row r="28" spans="1:26">
      <c r="A28" s="142"/>
      <c r="B28" s="142"/>
      <c r="C28" s="142"/>
      <c r="D28" s="142"/>
      <c r="E28" s="143"/>
      <c r="F28" s="142"/>
      <c r="G28" s="142"/>
      <c r="H28" s="142"/>
      <c r="I28" s="142"/>
      <c r="J28" s="133"/>
      <c r="K28" s="133"/>
      <c r="L28" s="133"/>
      <c r="M28" s="133"/>
      <c r="N28" s="133"/>
      <c r="O28" s="133"/>
      <c r="P28" s="133"/>
      <c r="Q28" s="133"/>
      <c r="R28" s="133"/>
      <c r="S28" s="133"/>
      <c r="T28" s="133"/>
      <c r="U28" s="133"/>
      <c r="V28" s="133"/>
      <c r="W28" s="133"/>
      <c r="X28" s="133"/>
      <c r="Y28" s="133"/>
      <c r="Z28" s="133"/>
    </row>
    <row r="29" spans="1:26">
      <c r="A29" s="142"/>
      <c r="B29" s="142"/>
      <c r="C29" s="142"/>
      <c r="D29" s="142"/>
      <c r="E29" s="143"/>
      <c r="F29" s="142"/>
      <c r="G29" s="142"/>
      <c r="H29" s="142"/>
      <c r="I29" s="142"/>
      <c r="J29" s="133"/>
      <c r="K29" s="133"/>
      <c r="L29" s="133"/>
      <c r="M29" s="133"/>
      <c r="N29" s="133"/>
      <c r="O29" s="133"/>
      <c r="P29" s="133"/>
      <c r="Q29" s="133"/>
      <c r="R29" s="133"/>
      <c r="S29" s="133"/>
      <c r="T29" s="133"/>
      <c r="U29" s="133"/>
      <c r="V29" s="133"/>
      <c r="W29" s="133"/>
      <c r="X29" s="133"/>
      <c r="Y29" s="133"/>
      <c r="Z29" s="133"/>
    </row>
    <row r="30" spans="1:26">
      <c r="A30" s="142"/>
      <c r="B30" s="142"/>
      <c r="C30" s="142"/>
      <c r="D30" s="142"/>
      <c r="E30" s="143"/>
      <c r="F30" s="142"/>
      <c r="G30" s="142"/>
      <c r="H30" s="142"/>
      <c r="I30" s="142"/>
      <c r="J30" s="133"/>
      <c r="K30" s="133"/>
      <c r="L30" s="133"/>
      <c r="M30" s="133"/>
      <c r="N30" s="133"/>
      <c r="O30" s="133"/>
      <c r="P30" s="133"/>
      <c r="Q30" s="133"/>
      <c r="R30" s="133"/>
      <c r="S30" s="133"/>
      <c r="T30" s="133"/>
      <c r="U30" s="133"/>
      <c r="V30" s="133"/>
      <c r="W30" s="133"/>
      <c r="X30" s="133"/>
      <c r="Y30" s="133"/>
      <c r="Z30" s="133"/>
    </row>
    <row r="31" spans="1:26">
      <c r="A31" s="142"/>
      <c r="B31" s="142"/>
      <c r="C31" s="142"/>
      <c r="D31" s="142"/>
      <c r="E31" s="143"/>
      <c r="F31" s="142"/>
      <c r="G31" s="142"/>
      <c r="H31" s="142"/>
      <c r="I31" s="142"/>
      <c r="J31" s="133"/>
      <c r="K31" s="133"/>
      <c r="L31" s="133"/>
      <c r="M31" s="133"/>
      <c r="N31" s="133"/>
      <c r="O31" s="133"/>
      <c r="P31" s="133"/>
      <c r="Q31" s="133"/>
      <c r="R31" s="133"/>
      <c r="S31" s="133"/>
      <c r="T31" s="133"/>
      <c r="U31" s="133"/>
      <c r="V31" s="133"/>
      <c r="W31" s="133"/>
      <c r="X31" s="133"/>
      <c r="Y31" s="133"/>
      <c r="Z31" s="133"/>
    </row>
    <row r="32" spans="1:26">
      <c r="A32" s="142"/>
      <c r="B32" s="142"/>
      <c r="C32" s="142"/>
      <c r="D32" s="142"/>
      <c r="E32" s="143"/>
      <c r="F32" s="142"/>
      <c r="G32" s="142"/>
      <c r="H32" s="142"/>
      <c r="I32" s="142"/>
      <c r="J32" s="133"/>
      <c r="K32" s="133"/>
      <c r="L32" s="133"/>
      <c r="M32" s="133"/>
      <c r="N32" s="133"/>
      <c r="O32" s="133"/>
      <c r="P32" s="133"/>
      <c r="Q32" s="133"/>
      <c r="R32" s="133"/>
      <c r="S32" s="133"/>
      <c r="T32" s="133"/>
      <c r="U32" s="133"/>
      <c r="V32" s="133"/>
      <c r="W32" s="133"/>
      <c r="X32" s="133"/>
      <c r="Y32" s="133"/>
      <c r="Z32" s="133"/>
    </row>
    <row r="33" spans="1:26">
      <c r="A33" s="142"/>
      <c r="B33" s="142"/>
      <c r="C33" s="142"/>
      <c r="D33" s="142"/>
      <c r="E33" s="143"/>
      <c r="F33" s="142"/>
      <c r="G33" s="142"/>
      <c r="H33" s="142"/>
      <c r="I33" s="142"/>
      <c r="J33" s="133"/>
      <c r="K33" s="133"/>
      <c r="L33" s="133"/>
      <c r="M33" s="133"/>
      <c r="N33" s="133"/>
      <c r="O33" s="133"/>
      <c r="P33" s="133"/>
      <c r="Q33" s="133"/>
      <c r="R33" s="133"/>
      <c r="S33" s="133"/>
      <c r="T33" s="133"/>
      <c r="U33" s="133"/>
      <c r="V33" s="133"/>
      <c r="W33" s="133"/>
      <c r="X33" s="133"/>
      <c r="Y33" s="133"/>
      <c r="Z33" s="133"/>
    </row>
    <row r="34" spans="1:26">
      <c r="A34" s="133"/>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row>
    <row r="35" spans="1:26">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row>
    <row r="36" spans="1:26">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row>
    <row r="37" spans="1:26">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row>
    <row r="38" spans="1:26">
      <c r="A38" s="133"/>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row>
    <row r="39" spans="1:26">
      <c r="A39" s="133"/>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row>
    <row r="40" spans="1:26">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row>
    <row r="41" spans="1:26">
      <c r="A41" s="133"/>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row>
    <row r="42" spans="1:26">
      <c r="A42" s="133"/>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row>
    <row r="43" spans="1:26">
      <c r="A43" s="133"/>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row>
    <row r="44" spans="1:26">
      <c r="A44" s="133"/>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row>
    <row r="45" spans="1:26">
      <c r="A45" s="133"/>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row>
    <row r="46" spans="1:26">
      <c r="A46" s="133"/>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row>
    <row r="47" spans="1:26">
      <c r="A47" s="133"/>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26">
      <c r="A48" s="133"/>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6">
      <c r="A49" s="133"/>
      <c r="B49" s="133"/>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row>
    <row r="50" spans="1:26">
      <c r="A50" s="133"/>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row>
    <row r="51" spans="1:26">
      <c r="A51" s="133"/>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6">
      <c r="A52" s="133"/>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row>
    <row r="53" spans="1:26">
      <c r="A53" s="133"/>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row>
    <row r="54" spans="1:26">
      <c r="A54" s="133"/>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row>
    <row r="55" spans="1:26">
      <c r="A55" s="133"/>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row>
    <row r="56" spans="1:26">
      <c r="A56" s="133"/>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row>
    <row r="57" spans="1:26">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c r="A72" s="133"/>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c r="A75" s="133"/>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c r="A77" s="133"/>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c r="A78" s="133"/>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c r="A83" s="133"/>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c r="A84" s="133"/>
      <c r="B84" s="133"/>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c r="A87" s="133"/>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c r="A89" s="133"/>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c r="A90" s="133"/>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c r="A91" s="133"/>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c r="A92" s="133"/>
      <c r="B92" s="133"/>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c r="A93" s="133"/>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c r="A95" s="133"/>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c r="A96" s="133"/>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c r="A97" s="133"/>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c r="A98" s="133"/>
      <c r="B98" s="133"/>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c r="A100" s="133"/>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c r="A101" s="133"/>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c r="A102" s="133"/>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c r="A104" s="133"/>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c r="A105" s="133"/>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c r="A106" s="133"/>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c r="A107" s="133"/>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c r="A108" s="133"/>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c r="A109" s="133"/>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c r="A110" s="133"/>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c r="A111" s="133"/>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c r="A112" s="133"/>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c r="A147" s="133"/>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c r="A148" s="133"/>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c r="A149" s="133"/>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c r="A150" s="133"/>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c r="A151" s="133"/>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c r="A152" s="133"/>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c r="A154" s="133"/>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c r="A155" s="133"/>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c r="A156" s="133"/>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c r="A157" s="133"/>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c r="A158" s="133"/>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c r="A159" s="133"/>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c r="A160" s="133"/>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c r="A162" s="133"/>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c r="A163" s="133"/>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c r="A164" s="133"/>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c r="A165" s="133"/>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c r="A166" s="133"/>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c r="A167" s="133"/>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c r="A168" s="133"/>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c r="A169" s="133"/>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c r="A170" s="133"/>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c r="A171" s="133"/>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c r="A172" s="133"/>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c r="A173" s="133"/>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c r="A174" s="133"/>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c r="A197" s="133"/>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c r="A198" s="133"/>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c r="A199" s="133"/>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c r="A200" s="133"/>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c r="A201" s="133"/>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c r="A202" s="133"/>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c r="A203" s="133"/>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c r="A205" s="133"/>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c r="A206" s="133"/>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c r="A207" s="133"/>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c r="A208" s="133"/>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c r="A209" s="133"/>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c r="A210" s="133"/>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c r="A211" s="133"/>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c r="A212" s="133"/>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c r="A216" s="133"/>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c r="A217" s="133"/>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c r="A218" s="133"/>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c r="A219" s="133"/>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c r="A220" s="133"/>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c r="A221" s="133"/>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c r="A222" s="133"/>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c r="A223" s="133"/>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c r="A224" s="133"/>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c r="A225" s="133"/>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c r="A226" s="133"/>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c r="A227" s="133"/>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c r="A228" s="133"/>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c r="A230" s="133"/>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c r="A231" s="133"/>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c r="A232" s="133"/>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c r="A234" s="133"/>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c r="A237" s="133"/>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c r="A238" s="133"/>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c r="A239" s="133"/>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c r="A240" s="133"/>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c r="A241" s="133"/>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c r="A242" s="133"/>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c r="A243" s="133"/>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c r="A244" s="133"/>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c r="A246" s="133"/>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c r="A247" s="133"/>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c r="A248" s="133"/>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c r="A249" s="133"/>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c r="A250" s="133"/>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c r="A251" s="133"/>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c r="A252" s="133"/>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c r="A253" s="133"/>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c r="A256" s="133"/>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c r="A257" s="133"/>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c r="A258" s="133"/>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c r="A259" s="133"/>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c r="A260" s="133"/>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c r="A261" s="133"/>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c r="A262" s="133"/>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c r="A263" s="133"/>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c r="A264" s="133"/>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c r="A265" s="133"/>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c r="A266" s="133"/>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c r="A267" s="133"/>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c r="A268" s="133"/>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c r="A269" s="133"/>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c r="A270" s="133"/>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c r="A271" s="133"/>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c r="A272" s="133"/>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c r="A273" s="133"/>
      <c r="B273" s="133"/>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c r="A274" s="133"/>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c r="A275" s="133"/>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c r="A276" s="133"/>
      <c r="B276" s="133"/>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c r="A277" s="133"/>
      <c r="B277" s="133"/>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c r="A278" s="133"/>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c r="A280" s="133"/>
      <c r="B280" s="133"/>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c r="A281" s="133"/>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c r="A282" s="133"/>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c r="A283" s="133"/>
      <c r="B283" s="133"/>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c r="A284" s="133"/>
      <c r="B284" s="133"/>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c r="A285" s="133"/>
      <c r="B285" s="133"/>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c r="A286" s="133"/>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c r="A287" s="133"/>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c r="A288" s="133"/>
      <c r="B288" s="133"/>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c r="A289" s="133"/>
      <c r="B289" s="133"/>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c r="A290" s="133"/>
      <c r="B290" s="133"/>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c r="A291" s="133"/>
      <c r="B291" s="133"/>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c r="A292" s="133"/>
      <c r="B292" s="133"/>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c r="A293" s="133"/>
      <c r="B293" s="133"/>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c r="A294" s="133"/>
      <c r="B294" s="133"/>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c r="A295" s="133"/>
      <c r="B295" s="133"/>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c r="A296" s="133"/>
      <c r="B296" s="133"/>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c r="A297" s="133"/>
      <c r="B297" s="133"/>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c r="A298" s="133"/>
      <c r="B298" s="133"/>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c r="A299" s="133"/>
      <c r="B299" s="133"/>
      <c r="C299" s="133"/>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c r="A300" s="133"/>
      <c r="B300" s="133"/>
      <c r="C300" s="133"/>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c r="A301" s="133"/>
      <c r="B301" s="133"/>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c r="A302" s="133"/>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c r="A303" s="133"/>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c r="A304" s="133"/>
      <c r="B304" s="133"/>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c r="A305" s="133"/>
      <c r="B305" s="133"/>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c r="A306" s="133"/>
      <c r="B306" s="133"/>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c r="A307" s="133"/>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c r="A308" s="133"/>
      <c r="B308" s="133"/>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c r="A309" s="133"/>
      <c r="B309" s="133"/>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c r="A310" s="133"/>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c r="A311" s="133"/>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c r="A312" s="133"/>
      <c r="B312" s="133"/>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c r="A325" s="133"/>
      <c r="B325" s="133"/>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c r="A326" s="133"/>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c r="A327" s="133"/>
      <c r="B327" s="133"/>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c r="A329" s="133"/>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c r="A330" s="133"/>
      <c r="B330" s="133"/>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c r="A331" s="133"/>
      <c r="B331" s="133"/>
      <c r="C331" s="13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c r="A332" s="133"/>
      <c r="B332" s="133"/>
      <c r="C332" s="133"/>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c r="A333" s="133"/>
      <c r="B333" s="133"/>
      <c r="C333" s="133"/>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c r="A334" s="133"/>
      <c r="B334" s="133"/>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c r="A335" s="133"/>
      <c r="B335" s="133"/>
      <c r="C335" s="13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c r="A336" s="133"/>
      <c r="B336" s="133"/>
      <c r="C336" s="13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c r="A337" s="133"/>
      <c r="B337" s="133"/>
      <c r="C337" s="13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c r="A338" s="133"/>
      <c r="B338" s="133"/>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c r="A339" s="133"/>
      <c r="B339" s="133"/>
      <c r="C339" s="13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c r="A340" s="133"/>
      <c r="B340" s="133"/>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c r="A341" s="133"/>
      <c r="B341" s="133"/>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c r="A342" s="133"/>
      <c r="B342" s="133"/>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c r="A343" s="133"/>
      <c r="B343" s="133"/>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c r="A344" s="133"/>
      <c r="B344" s="133"/>
      <c r="C344" s="13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c r="A345" s="133"/>
      <c r="B345" s="133"/>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c r="A346" s="133"/>
      <c r="B346" s="133"/>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c r="A347" s="133"/>
      <c r="B347" s="133"/>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c r="A348" s="133"/>
      <c r="B348" s="133"/>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c r="A349" s="133"/>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c r="A350" s="133"/>
      <c r="B350" s="133"/>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c r="A351" s="133"/>
      <c r="B351" s="133"/>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c r="A352" s="133"/>
      <c r="B352" s="133"/>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c r="A353" s="133"/>
      <c r="B353" s="133"/>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c r="A354" s="133"/>
      <c r="B354" s="133"/>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c r="A355" s="133"/>
      <c r="B355" s="133"/>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c r="A356" s="133"/>
      <c r="B356" s="133"/>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c r="A357" s="133"/>
      <c r="B357" s="133"/>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c r="A358" s="133"/>
      <c r="B358" s="133"/>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c r="A359" s="133"/>
      <c r="B359" s="133"/>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c r="A360" s="133"/>
      <c r="B360" s="133"/>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c r="A362" s="133"/>
      <c r="B362" s="133"/>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c r="A363" s="133"/>
      <c r="B363" s="133"/>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c r="A364" s="133"/>
      <c r="B364" s="133"/>
      <c r="C364" s="13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c r="A365" s="133"/>
      <c r="B365" s="133"/>
      <c r="C365" s="133"/>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c r="A366" s="133"/>
      <c r="B366" s="133"/>
      <c r="C366" s="133"/>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c r="A367" s="133"/>
      <c r="B367" s="133"/>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c r="A368" s="133"/>
      <c r="B368" s="133"/>
      <c r="C368" s="13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c r="A369" s="133"/>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c r="A370" s="133"/>
      <c r="B370" s="133"/>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c r="A371" s="133"/>
      <c r="B371" s="133"/>
      <c r="C371" s="13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c r="A372" s="133"/>
      <c r="B372" s="133"/>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c r="A373" s="133"/>
      <c r="B373" s="133"/>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c r="A374" s="133"/>
      <c r="B374" s="133"/>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c r="A375" s="133"/>
      <c r="B375" s="133"/>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c r="A376" s="133"/>
      <c r="B376" s="133"/>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c r="A377" s="133"/>
      <c r="B377" s="133"/>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c r="A378" s="133"/>
      <c r="B378" s="133"/>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c r="A379" s="133"/>
      <c r="B379" s="133"/>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c r="A380" s="133"/>
      <c r="B380" s="133"/>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c r="A381" s="133"/>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c r="A382" s="133"/>
      <c r="B382" s="133"/>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c r="A383" s="133"/>
      <c r="B383" s="133"/>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c r="A384" s="133"/>
      <c r="B384" s="133"/>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c r="A385" s="133"/>
      <c r="B385" s="133"/>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c r="A386" s="133"/>
      <c r="B386" s="133"/>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c r="A387" s="133"/>
      <c r="B387" s="133"/>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c r="A388" s="133"/>
      <c r="B388" s="133"/>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c r="A389" s="133"/>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c r="A390" s="133"/>
      <c r="B390" s="133"/>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c r="A391" s="133"/>
      <c r="B391" s="133"/>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c r="A392" s="133"/>
      <c r="B392" s="133"/>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c r="A393" s="133"/>
      <c r="B393" s="133"/>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c r="A394" s="133"/>
      <c r="B394" s="133"/>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c r="A395" s="133"/>
      <c r="B395" s="133"/>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c r="A396" s="133"/>
      <c r="B396" s="133"/>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c r="A397" s="133"/>
      <c r="B397" s="133"/>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c r="A398" s="133"/>
      <c r="B398" s="133"/>
      <c r="C398" s="133"/>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c r="A399" s="133"/>
      <c r="B399" s="133"/>
      <c r="C399" s="133"/>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c r="A400" s="133"/>
      <c r="B400" s="133"/>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c r="A401" s="133"/>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c r="A402" s="133"/>
      <c r="B402" s="133"/>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c r="A403" s="133"/>
      <c r="B403" s="133"/>
      <c r="C403" s="13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c r="A404" s="133"/>
      <c r="B404" s="133"/>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c r="A405" s="133"/>
      <c r="B405" s="133"/>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c r="A406" s="133"/>
      <c r="B406" s="133"/>
      <c r="C406" s="13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c r="A407" s="133"/>
      <c r="B407" s="133"/>
      <c r="C407" s="13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c r="A408" s="133"/>
      <c r="B408" s="133"/>
      <c r="C408" s="13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c r="A409" s="133"/>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c r="A410" s="133"/>
      <c r="B410" s="133"/>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c r="A411" s="133"/>
      <c r="B411" s="133"/>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c r="A412" s="133"/>
      <c r="B412" s="133"/>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c r="A413" s="133"/>
      <c r="B413" s="133"/>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c r="A414" s="133"/>
      <c r="B414" s="133"/>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c r="A415" s="133"/>
      <c r="B415" s="133"/>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c r="A416" s="133"/>
      <c r="B416" s="133"/>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c r="A417" s="133"/>
      <c r="B417" s="133"/>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c r="A418" s="133"/>
      <c r="B418" s="133"/>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c r="A419" s="133"/>
      <c r="B419" s="133"/>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c r="A420" s="133"/>
      <c r="B420" s="133"/>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c r="A421" s="133"/>
      <c r="B421" s="133"/>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c r="A422" s="133"/>
      <c r="B422" s="133"/>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c r="A423" s="133"/>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c r="A424" s="133"/>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c r="A425" s="133"/>
      <c r="B425" s="133"/>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c r="A426" s="133"/>
      <c r="B426" s="133"/>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c r="A427" s="133"/>
      <c r="B427" s="133"/>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c r="A428" s="133"/>
      <c r="B428" s="133"/>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c r="A429" s="133"/>
      <c r="B429" s="133"/>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c r="A430" s="133"/>
      <c r="B430" s="133"/>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c r="A431" s="133"/>
      <c r="B431" s="133"/>
      <c r="C431" s="13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c r="A432" s="133"/>
      <c r="B432" s="133"/>
      <c r="C432" s="133"/>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c r="A433" s="133"/>
      <c r="B433" s="133"/>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c r="A434" s="133"/>
      <c r="B434" s="133"/>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c r="A435" s="133"/>
      <c r="B435" s="133"/>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c r="A436" s="133"/>
      <c r="B436" s="133"/>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c r="A437" s="133"/>
      <c r="B437" s="133"/>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c r="A438" s="133"/>
      <c r="B438" s="133"/>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c r="A439" s="133"/>
      <c r="B439" s="133"/>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c r="A440" s="133"/>
      <c r="B440" s="133"/>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c r="A441" s="133"/>
      <c r="B441" s="133"/>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c r="A442" s="133"/>
      <c r="B442" s="133"/>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c r="A443" s="133"/>
      <c r="B443" s="133"/>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c r="A444" s="133"/>
      <c r="B444" s="133"/>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c r="A445" s="133"/>
      <c r="B445" s="133"/>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c r="A446" s="133"/>
      <c r="B446" s="133"/>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c r="A447" s="133"/>
      <c r="B447" s="133"/>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c r="A448" s="133"/>
      <c r="B448" s="133"/>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c r="A449" s="133"/>
      <c r="B449" s="133"/>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c r="A450" s="133"/>
      <c r="B450" s="133"/>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c r="A451" s="133"/>
      <c r="B451" s="133"/>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c r="A452" s="133"/>
      <c r="B452" s="133"/>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c r="A453" s="133"/>
      <c r="B453" s="133"/>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c r="A454" s="133"/>
      <c r="B454" s="133"/>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c r="A455" s="133"/>
      <c r="B455" s="133"/>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c r="A456" s="133"/>
      <c r="B456" s="133"/>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c r="A457" s="133"/>
      <c r="B457" s="133"/>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c r="A458" s="133"/>
      <c r="B458" s="133"/>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c r="A459" s="133"/>
      <c r="B459" s="133"/>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c r="A460" s="133"/>
      <c r="B460" s="133"/>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c r="A461" s="133"/>
      <c r="B461" s="133"/>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c r="A462" s="133"/>
      <c r="B462" s="133"/>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c r="A463" s="133"/>
      <c r="B463" s="133"/>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c r="A464" s="133"/>
      <c r="B464" s="133"/>
      <c r="C464" s="13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c r="A465" s="133"/>
      <c r="B465" s="133"/>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c r="A466" s="133"/>
      <c r="B466" s="133"/>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c r="A467" s="133"/>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c r="A468" s="133"/>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c r="A469" s="133"/>
      <c r="B469" s="133"/>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c r="A470" s="133"/>
      <c r="B470" s="133"/>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c r="A471" s="133"/>
      <c r="B471" s="133"/>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c r="A472" s="133"/>
      <c r="B472" s="133"/>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c r="A473" s="133"/>
      <c r="B473" s="133"/>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c r="A474" s="133"/>
      <c r="B474" s="133"/>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c r="A475" s="133"/>
      <c r="B475" s="133"/>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c r="A476" s="133"/>
      <c r="B476" s="133"/>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c r="A477" s="133"/>
      <c r="B477" s="133"/>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c r="A478" s="133"/>
      <c r="B478" s="133"/>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c r="A479" s="133"/>
      <c r="B479" s="133"/>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c r="A480" s="133"/>
      <c r="B480" s="133"/>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c r="A481" s="133"/>
      <c r="B481" s="133"/>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c r="A482" s="133"/>
      <c r="B482" s="133"/>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c r="A483" s="133"/>
      <c r="B483" s="133"/>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c r="A484" s="133"/>
      <c r="B484" s="133"/>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c r="A485" s="133"/>
      <c r="B485" s="133"/>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c r="A486" s="133"/>
      <c r="B486" s="133"/>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c r="A487" s="133"/>
      <c r="B487" s="133"/>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c r="A488" s="133"/>
      <c r="B488" s="133"/>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c r="A489" s="133"/>
      <c r="B489" s="133"/>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c r="A490" s="133"/>
      <c r="B490" s="133"/>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c r="A491" s="133"/>
      <c r="B491" s="133"/>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c r="A492" s="133"/>
      <c r="B492" s="133"/>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c r="A493" s="133"/>
      <c r="B493" s="133"/>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c r="A494" s="133"/>
      <c r="B494" s="133"/>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c r="A495" s="133"/>
      <c r="B495" s="133"/>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c r="A496" s="133"/>
      <c r="B496" s="133"/>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c r="A497" s="133"/>
      <c r="B497" s="133"/>
      <c r="C497" s="133"/>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c r="A498" s="133"/>
      <c r="B498" s="133"/>
      <c r="C498" s="133"/>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c r="A499" s="133"/>
      <c r="B499" s="133"/>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c r="A500" s="133"/>
      <c r="B500" s="133"/>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c r="A501" s="133"/>
      <c r="B501" s="133"/>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c r="A502" s="133"/>
      <c r="B502" s="133"/>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c r="A503" s="133"/>
      <c r="B503" s="133"/>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c r="A504" s="133"/>
      <c r="B504" s="133"/>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c r="A505" s="133"/>
      <c r="B505" s="133"/>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c r="A506" s="133"/>
      <c r="B506" s="133"/>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c r="A507" s="133"/>
      <c r="B507" s="133"/>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c r="A508" s="133"/>
      <c r="B508" s="133"/>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c r="A509" s="133"/>
      <c r="B509" s="133"/>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c r="A510" s="133"/>
      <c r="B510" s="133"/>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c r="A511" s="133"/>
      <c r="B511" s="133"/>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c r="A512" s="133"/>
      <c r="B512" s="133"/>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c r="A513" s="133"/>
      <c r="B513" s="133"/>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c r="A514" s="133"/>
      <c r="B514" s="133"/>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c r="A515" s="133"/>
      <c r="B515" s="133"/>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c r="A516" s="133"/>
      <c r="B516" s="133"/>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c r="A517" s="133"/>
      <c r="B517" s="133"/>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c r="A518" s="133"/>
      <c r="B518" s="133"/>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c r="A519" s="133"/>
      <c r="B519" s="133"/>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c r="A520" s="133"/>
      <c r="B520" s="133"/>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c r="A521" s="133"/>
      <c r="B521" s="133"/>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c r="A522" s="133"/>
      <c r="B522" s="133"/>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c r="A523" s="133"/>
      <c r="B523" s="133"/>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c r="A524" s="133"/>
      <c r="B524" s="133"/>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c r="A525" s="133"/>
      <c r="B525" s="133"/>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c r="A526" s="133"/>
      <c r="B526" s="133"/>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c r="A527" s="133"/>
      <c r="B527" s="133"/>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c r="A528" s="133"/>
      <c r="B528" s="133"/>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c r="A529" s="133"/>
      <c r="B529" s="133"/>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c r="A530" s="133"/>
      <c r="B530" s="133"/>
      <c r="C530" s="13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c r="A531" s="133"/>
      <c r="B531" s="133"/>
      <c r="C531" s="13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c r="A532" s="133"/>
      <c r="B532" s="133"/>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c r="A533" s="133"/>
      <c r="B533" s="133"/>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c r="A534" s="133"/>
      <c r="B534" s="133"/>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c r="A535" s="133"/>
      <c r="B535" s="133"/>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c r="A536" s="133"/>
      <c r="B536" s="133"/>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c r="A537" s="133"/>
      <c r="B537" s="133"/>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c r="A538" s="133"/>
      <c r="B538" s="133"/>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c r="A539" s="133"/>
      <c r="B539" s="133"/>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c r="A540" s="133"/>
      <c r="B540" s="133"/>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c r="A541" s="133"/>
      <c r="B541" s="133"/>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c r="A542" s="133"/>
      <c r="B542" s="133"/>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c r="A543" s="133"/>
      <c r="B543" s="133"/>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c r="A544" s="133"/>
      <c r="B544" s="133"/>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c r="A545" s="133"/>
      <c r="B545" s="133"/>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c r="A546" s="133"/>
      <c r="B546" s="133"/>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c r="A547" s="133"/>
      <c r="B547" s="133"/>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c r="A548" s="133"/>
      <c r="B548" s="133"/>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c r="A549" s="133"/>
      <c r="B549" s="133"/>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c r="A550" s="133"/>
      <c r="B550" s="133"/>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c r="A551" s="133"/>
      <c r="B551" s="133"/>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c r="A552" s="133"/>
      <c r="B552" s="133"/>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c r="A553" s="133"/>
      <c r="B553" s="133"/>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c r="A554" s="133"/>
      <c r="B554" s="133"/>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c r="A555" s="133"/>
      <c r="B555" s="133"/>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c r="A556" s="133"/>
      <c r="B556" s="133"/>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c r="A557" s="133"/>
      <c r="B557" s="133"/>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c r="A558" s="133"/>
      <c r="B558" s="133"/>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c r="A559" s="133"/>
      <c r="B559" s="133"/>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c r="A560" s="133"/>
      <c r="B560" s="133"/>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c r="A561" s="133"/>
      <c r="B561" s="133"/>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c r="A562" s="133"/>
      <c r="B562" s="133"/>
      <c r="C562" s="13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c r="A563" s="133"/>
      <c r="B563" s="133"/>
      <c r="C563" s="13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c r="A564" s="133"/>
      <c r="B564" s="133"/>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c r="A565" s="133"/>
      <c r="B565" s="133"/>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c r="A566" s="133"/>
      <c r="B566" s="133"/>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c r="A567" s="133"/>
      <c r="B567" s="133"/>
      <c r="C567" s="13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c r="A568" s="133"/>
      <c r="B568" s="133"/>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c r="A569" s="133"/>
      <c r="B569" s="133"/>
      <c r="C569" s="13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c r="A570" s="133"/>
      <c r="B570" s="133"/>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c r="A571" s="133"/>
      <c r="B571" s="133"/>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c r="A572" s="133"/>
      <c r="B572" s="133"/>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c r="A573" s="133"/>
      <c r="B573" s="133"/>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c r="A574" s="133"/>
      <c r="B574" s="133"/>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c r="A575" s="133"/>
      <c r="B575" s="133"/>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c r="A576" s="133"/>
      <c r="B576" s="133"/>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c r="A577" s="133"/>
      <c r="B577" s="133"/>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sheetData>
  <sheetProtection algorithmName="SHA-512" hashValue="B3ESVv3C+xeL5/0J275uUy3LfaRj0GiI9Xl1N1B3YsCUTvS2XVxhTGhbxPC/C95RRrN7EbkO+mh0slSdfMlNCQ==" saltValue="T4uvjxjC+mj3E/o0E041NA==" spinCount="100000" sheet="1" objects="1" scenarios="1"/>
  <dataValidations count="1">
    <dataValidation type="date" operator="greaterThanOrEqual" allowBlank="1" showInputMessage="1" showErrorMessage="1" sqref="C10:C18">
      <formula1>1</formula1>
    </dataValidation>
  </dataValidations>
  <pageMargins left="0.7" right="0.7" top="0.75" bottom="0.75" header="0.3" footer="0.3"/>
  <pageSetup orientation="portrait" r:id="rId1"/>
  <ignoredErrors>
    <ignoredError sqref="B10 B12:B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L26" sqref="L26"/>
    </sheetView>
  </sheetViews>
  <sheetFormatPr defaultRowHeight="12.75"/>
  <cols>
    <col min="1" max="1" width="13.140625" customWidth="1"/>
  </cols>
  <sheetData>
    <row r="1" spans="1:3">
      <c r="A1" t="s">
        <v>366</v>
      </c>
      <c r="B1" t="s">
        <v>368</v>
      </c>
    </row>
    <row r="2" spans="1:3">
      <c r="A2" s="161">
        <v>2005</v>
      </c>
      <c r="B2" s="162">
        <v>0.626</v>
      </c>
    </row>
    <row r="3" spans="1:3">
      <c r="A3" s="163">
        <v>2006</v>
      </c>
      <c r="B3" s="164">
        <v>0.63700000000000001</v>
      </c>
    </row>
    <row r="4" spans="1:3">
      <c r="A4" s="163">
        <v>2007</v>
      </c>
      <c r="B4" s="164">
        <v>0.63200000000000001</v>
      </c>
    </row>
    <row r="5" spans="1:3">
      <c r="A5" s="163">
        <v>2008</v>
      </c>
      <c r="B5" s="164">
        <v>0.63100000000000001</v>
      </c>
    </row>
    <row r="6" spans="1:3">
      <c r="A6" s="163">
        <v>2009</v>
      </c>
      <c r="B6" s="164">
        <v>0.61599999999999999</v>
      </c>
    </row>
    <row r="7" spans="1:3">
      <c r="A7" s="165">
        <v>2010</v>
      </c>
      <c r="B7" s="166">
        <v>0.61199999999999999</v>
      </c>
    </row>
    <row r="8" spans="1:3">
      <c r="A8" t="s">
        <v>370</v>
      </c>
    </row>
    <row r="12" spans="1:3">
      <c r="B12" s="161">
        <v>2005</v>
      </c>
      <c r="C12" s="162">
        <v>3</v>
      </c>
    </row>
    <row r="13" spans="1:3">
      <c r="B13" s="163">
        <v>2006</v>
      </c>
      <c r="C13" s="164">
        <v>4</v>
      </c>
    </row>
    <row r="14" spans="1:3">
      <c r="B14" s="163">
        <v>2007</v>
      </c>
      <c r="C14" s="164">
        <v>5</v>
      </c>
    </row>
    <row r="15" spans="1:3">
      <c r="B15" s="163">
        <v>2008</v>
      </c>
      <c r="C15" s="164">
        <v>6</v>
      </c>
    </row>
    <row r="16" spans="1:3">
      <c r="B16" s="163">
        <v>2009</v>
      </c>
      <c r="C16" s="164">
        <v>7</v>
      </c>
    </row>
    <row r="17" spans="2:3">
      <c r="B17" s="165">
        <v>2010</v>
      </c>
      <c r="C17" s="166">
        <v>8</v>
      </c>
    </row>
    <row r="18" spans="2:3">
      <c r="B18" t="s">
        <v>369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43</vt:i4>
      </vt:variant>
    </vt:vector>
  </HeadingPairs>
  <TitlesOfParts>
    <vt:vector size="52" baseType="lpstr">
      <vt:lpstr>Introduction</vt:lpstr>
      <vt:lpstr>Spreadsheet</vt:lpstr>
      <vt:lpstr>Misc lists</vt:lpstr>
      <vt:lpstr>US factors</vt:lpstr>
      <vt:lpstr>co2kwh</vt:lpstr>
      <vt:lpstr>EIA EFS</vt:lpstr>
      <vt:lpstr>China</vt:lpstr>
      <vt:lpstr>Revision history</vt:lpstr>
      <vt:lpstr>Taiwan</vt:lpstr>
      <vt:lpstr>All</vt:lpstr>
      <vt:lpstr>Answer</vt:lpstr>
      <vt:lpstr>BrazilYears</vt:lpstr>
      <vt:lpstr>China</vt:lpstr>
      <vt:lpstr>ChinaCH4</vt:lpstr>
      <vt:lpstr>ChinaCO2</vt:lpstr>
      <vt:lpstr>ChinaFuelMix</vt:lpstr>
      <vt:lpstr>ChinaN2O</vt:lpstr>
      <vt:lpstr>ChinaYearMap</vt:lpstr>
      <vt:lpstr>ChinaYearMaps</vt:lpstr>
      <vt:lpstr>ChinaYears</vt:lpstr>
      <vt:lpstr>Coal</vt:lpstr>
      <vt:lpstr>Countries</vt:lpstr>
      <vt:lpstr>CountryReferenceTable</vt:lpstr>
      <vt:lpstr>denominatorMap</vt:lpstr>
      <vt:lpstr>EIA</vt:lpstr>
      <vt:lpstr>EIAFuelMap</vt:lpstr>
      <vt:lpstr>Gas</vt:lpstr>
      <vt:lpstr>GWPSets</vt:lpstr>
      <vt:lpstr>GWPTable</vt:lpstr>
      <vt:lpstr>Months</vt:lpstr>
      <vt:lpstr>Null</vt:lpstr>
      <vt:lpstr>Numerator</vt:lpstr>
      <vt:lpstr>numeratorMap</vt:lpstr>
      <vt:lpstr>Oil</vt:lpstr>
      <vt:lpstr>TaiwanCO2eEF</vt:lpstr>
      <vt:lpstr>TaiwanFuelMix</vt:lpstr>
      <vt:lpstr>TaiwanYearMaps</vt:lpstr>
      <vt:lpstr>TaiwanYears</vt:lpstr>
      <vt:lpstr>total</vt:lpstr>
      <vt:lpstr>Units</vt:lpstr>
      <vt:lpstr>UnitTable</vt:lpstr>
      <vt:lpstr>USA</vt:lpstr>
      <vt:lpstr>USAYearMap</vt:lpstr>
      <vt:lpstr>USEPA</vt:lpstr>
      <vt:lpstr>USYears</vt:lpstr>
      <vt:lpstr>yearMap</vt:lpstr>
      <vt:lpstr>yr2005EFs</vt:lpstr>
      <vt:lpstr>yr2007EFs</vt:lpstr>
      <vt:lpstr>yr2009EFs</vt:lpstr>
      <vt:lpstr>yr2010EFs</vt:lpstr>
      <vt:lpstr>yr2012EFs</vt:lpstr>
      <vt:lpstr>yr2014EFs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Russell</dc:creator>
  <cp:lastModifiedBy>WRI</cp:lastModifiedBy>
  <dcterms:created xsi:type="dcterms:W3CDTF">2009-05-26T18:21:57Z</dcterms:created>
  <dcterms:modified xsi:type="dcterms:W3CDTF">2017-03-16T21:14:45Z</dcterms:modified>
</cp:coreProperties>
</file>